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2级XXX专业课程设置与教学进程表" sheetId="4" r:id="rId1"/>
  </sheets>
  <definedNames>
    <definedName name="OLE_LINK7" localSheetId="0">'2022级XXX专业课程设置与教学进程表'!#REF!</definedName>
  </definedNames>
  <calcPr calcId="144525"/>
</workbook>
</file>

<file path=xl/sharedStrings.xml><?xml version="1.0" encoding="utf-8"?>
<sst xmlns="http://schemas.openxmlformats.org/spreadsheetml/2006/main" count="322" uniqueCount="139">
  <si>
    <t>附表1</t>
  </si>
  <si>
    <t>2022级建筑装饰工程技术专业课程设置与教学进程表</t>
  </si>
  <si>
    <t>专业名称（专业方向）：</t>
  </si>
  <si>
    <t>建筑装饰工程技术</t>
  </si>
  <si>
    <t>专业代码：</t>
  </si>
  <si>
    <t>修业年限：3年</t>
  </si>
  <si>
    <t>制定人：郑双七</t>
  </si>
  <si>
    <t>制定日期：2022年8月</t>
  </si>
  <si>
    <t>课程性质</t>
  </si>
  <si>
    <t>课程属性</t>
  </si>
  <si>
    <t>序号</t>
  </si>
  <si>
    <t>课程代码</t>
  </si>
  <si>
    <t>课程名称</t>
  </si>
  <si>
    <t>课程类型</t>
  </si>
  <si>
    <t>学分</t>
  </si>
  <si>
    <t>计划学时</t>
  </si>
  <si>
    <t>周学时</t>
  </si>
  <si>
    <t>考核方式</t>
  </si>
  <si>
    <t>主要教学场所</t>
  </si>
  <si>
    <t>是否课证融通</t>
  </si>
  <si>
    <t>开课院部</t>
  </si>
  <si>
    <t>备注</t>
  </si>
  <si>
    <t>总学时</t>
  </si>
  <si>
    <t>理论</t>
  </si>
  <si>
    <t>实践</t>
  </si>
  <si>
    <t>第一学年</t>
  </si>
  <si>
    <t>第二学年</t>
  </si>
  <si>
    <t>第三学年</t>
  </si>
  <si>
    <t>公共基础平台课程</t>
  </si>
  <si>
    <t>公共基础必修课程</t>
  </si>
  <si>
    <t>思想道德与法治</t>
  </si>
  <si>
    <t>B类</t>
  </si>
  <si>
    <t>综合性考核</t>
  </si>
  <si>
    <t>多媒体教室、校内外实践教学基地</t>
  </si>
  <si>
    <t>否</t>
  </si>
  <si>
    <t>马克思主义学院</t>
  </si>
  <si>
    <t>31303051036</t>
  </si>
  <si>
    <t>毛泽东思想和中国特色社会主义理论体系概论</t>
  </si>
  <si>
    <t>31303051037</t>
  </si>
  <si>
    <t>习近平新时代中国特色社会主义思想概论</t>
  </si>
  <si>
    <t>形势与政策</t>
  </si>
  <si>
    <t>过程性考核</t>
  </si>
  <si>
    <t>专题讲座形式，每学期都开，5、6学期线上教学</t>
  </si>
  <si>
    <t>国防与军事理论教育
(含入学教育)</t>
  </si>
  <si>
    <t>3w</t>
  </si>
  <si>
    <t>体育场、多媒体教室</t>
  </si>
  <si>
    <t>保卫处、体育健康学院</t>
  </si>
  <si>
    <t>第1学期前三周开设</t>
  </si>
  <si>
    <t>31204021017I</t>
  </si>
  <si>
    <t>体育I</t>
  </si>
  <si>
    <t>体育场地</t>
  </si>
  <si>
    <t>体育健康学院</t>
  </si>
  <si>
    <t>31204021017Ⅱ</t>
  </si>
  <si>
    <t>体育II</t>
  </si>
  <si>
    <t>31204021017Ⅲ</t>
  </si>
  <si>
    <t>体育Ⅲ</t>
  </si>
  <si>
    <t>职业规划与就业指导</t>
  </si>
  <si>
    <t>多媒体教室</t>
  </si>
  <si>
    <t>就业与创新创业指导中心</t>
  </si>
  <si>
    <t>大学生心理健康教育</t>
  </si>
  <si>
    <t>学生处</t>
  </si>
  <si>
    <t>安全教育</t>
  </si>
  <si>
    <t>第1、3、5学期开设，每学期1学分，第五学期线上教学</t>
  </si>
  <si>
    <t>31207011010I</t>
  </si>
  <si>
    <t>高等数学I</t>
  </si>
  <si>
    <t>A类</t>
  </si>
  <si>
    <t>计算机与信息技术学院</t>
  </si>
  <si>
    <t>31205021001I</t>
  </si>
  <si>
    <t>公共英语I</t>
  </si>
  <si>
    <t>多媒体</t>
  </si>
  <si>
    <t>外国语学院</t>
  </si>
  <si>
    <t>31205021001Ⅱ</t>
  </si>
  <si>
    <t>公共英语II</t>
  </si>
  <si>
    <t>30608091108</t>
  </si>
  <si>
    <t>计算机应用基础</t>
  </si>
  <si>
    <t>多媒体、机房</t>
  </si>
  <si>
    <t>是</t>
  </si>
  <si>
    <t>大学生社会责任</t>
  </si>
  <si>
    <t>第2、3、4、5学期开设，每学期1学分，第五学期线上教学</t>
  </si>
  <si>
    <t>劳动实践与素质拓展</t>
  </si>
  <si>
    <t>第1、2学期开设，每学期1学分</t>
  </si>
  <si>
    <t>艺术美育</t>
  </si>
  <si>
    <t>团委</t>
  </si>
  <si>
    <t>大学生创新创业基础</t>
  </si>
  <si>
    <t>小计</t>
  </si>
  <si>
    <t>公共基础选修课程</t>
  </si>
  <si>
    <t>高等数学II</t>
  </si>
  <si>
    <t>大学语文</t>
  </si>
  <si>
    <t>文化与旅游学院</t>
  </si>
  <si>
    <t>网络通识课程</t>
  </si>
  <si>
    <t>教务处</t>
  </si>
  <si>
    <t>专业平台课程</t>
  </si>
  <si>
    <t>专业群共享课程</t>
  </si>
  <si>
    <t>素描与色彩Ⅰ</t>
  </si>
  <si>
    <t>考查</t>
  </si>
  <si>
    <t>绘画室</t>
  </si>
  <si>
    <t>建筑工程学院</t>
  </si>
  <si>
    <t>素描与色彩Ⅱ</t>
  </si>
  <si>
    <t>建筑工程制图与识图</t>
  </si>
  <si>
    <t>考试</t>
  </si>
  <si>
    <t>建筑装饰手绘表现图技法</t>
  </si>
  <si>
    <t>装饰造型基础</t>
  </si>
  <si>
    <t>建筑装饰效果图后期处理</t>
  </si>
  <si>
    <t>机房</t>
  </si>
  <si>
    <t>建筑装饰室内建模</t>
  </si>
  <si>
    <t>建筑法规</t>
  </si>
  <si>
    <t>专业核心课程</t>
  </si>
  <si>
    <t>建筑装饰材料与构造</t>
  </si>
  <si>
    <t>装饰构造实训室</t>
  </si>
  <si>
    <t>建筑装饰施工技术</t>
  </si>
  <si>
    <t xml:space="preserve">建筑装饰工程造价 </t>
  </si>
  <si>
    <t>工程造价实训室</t>
  </si>
  <si>
    <t xml:space="preserve">30408281012 </t>
  </si>
  <si>
    <t>建筑装饰施工组织与管理</t>
  </si>
  <si>
    <t>建筑装饰施工图绘制</t>
  </si>
  <si>
    <t>建筑装饰设计</t>
  </si>
  <si>
    <t>专业拓展选修课程</t>
  </si>
  <si>
    <t>中外建筑史</t>
  </si>
  <si>
    <t>二选一</t>
  </si>
  <si>
    <t>30408281023</t>
  </si>
  <si>
    <t xml:space="preserve">建筑3D打印基础 </t>
  </si>
  <si>
    <t>3D打印实训室</t>
  </si>
  <si>
    <t>30408281026</t>
  </si>
  <si>
    <t>公共室内空间设计</t>
  </si>
  <si>
    <t>居住空间设计</t>
  </si>
  <si>
    <t>BIM软件应用</t>
  </si>
  <si>
    <t>人体工程学</t>
  </si>
  <si>
    <t>专业综合实践课程</t>
  </si>
  <si>
    <t>30408281037</t>
  </si>
  <si>
    <t>建筑装饰材料与构造实训</t>
  </si>
  <si>
    <t>C类</t>
  </si>
  <si>
    <t>1w</t>
  </si>
  <si>
    <t>专业综合实践和跟岗实习</t>
  </si>
  <si>
    <t>学校+企业</t>
  </si>
  <si>
    <t>第五学期开设</t>
  </si>
  <si>
    <t>岗位实习</t>
  </si>
  <si>
    <t>毕业设计(毕业实践报告、论文、创业报告)</t>
  </si>
  <si>
    <t>总学分、总学时合计</t>
  </si>
  <si>
    <t>=L67+L58+L50+L42+L30+L26
1、课程代码：以教学管理系统中的代码为准。
2、课程类型：A类（纯理论）、B类（理论+实践）、C类（实践），教学做一体为B类课程。
3、学分：A、B类课程16学时/学分，课程学时数以16学时的整数倍或0.5倍数确定；C类18/学分；校内实训周学时2学时/周；
4、主要教学场所：指多媒体教室、普通教室、实训室名称、一体化教室名称、语音教室、校外实训基地等。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</si>
</sst>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</numFmts>
  <fonts count="60">
    <font>
      <sz val="11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2"/>
      <color theme="1"/>
      <name val="宋体"/>
      <charset val="134"/>
    </font>
    <font>
      <b/>
      <sz val="18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0"/>
      <color rgb="FFFF0000"/>
      <name val="宋体"/>
      <charset val="134"/>
    </font>
    <font>
      <b/>
      <sz val="10"/>
      <color rgb="FFFF0000"/>
      <name val="宋体"/>
      <charset val="134"/>
    </font>
    <font>
      <b/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.75"/>
      <color rgb="FF000000"/>
      <name val="微软雅黑"/>
      <charset val="134"/>
    </font>
    <font>
      <sz val="8"/>
      <color theme="1"/>
      <name val="宋体"/>
      <charset val="134"/>
    </font>
    <font>
      <sz val="12"/>
      <color rgb="FFFF0000"/>
      <name val="宋体"/>
      <charset val="134"/>
    </font>
    <font>
      <b/>
      <sz val="12"/>
      <color rgb="FFFF0000"/>
      <name val="宋体"/>
      <charset val="134"/>
    </font>
    <font>
      <b/>
      <sz val="18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8"/>
      <color rgb="FFFF0000"/>
      <name val="宋体"/>
      <charset val="134"/>
    </font>
    <font>
      <b/>
      <sz val="8"/>
      <color rgb="FFFF0000"/>
      <name val="宋体"/>
      <charset val="134"/>
    </font>
    <font>
      <sz val="8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</fonts>
  <fills count="57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2" borderId="10" applyNumberFormat="0" applyFon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7" fillId="16" borderId="13" applyNumberFormat="0" applyAlignment="0" applyProtection="0">
      <alignment vertical="center"/>
    </xf>
    <xf numFmtId="0" fontId="38" fillId="16" borderId="8" applyNumberFormat="0" applyAlignment="0" applyProtection="0">
      <alignment vertical="center"/>
    </xf>
    <xf numFmtId="0" fontId="39" fillId="17" borderId="14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44" fillId="9" borderId="17" applyNumberFormat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53" fillId="44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5" fillId="51" borderId="22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23" applyNumberFormat="0" applyFill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59" fillId="46" borderId="9" applyNumberFormat="0" applyAlignment="0" applyProtection="0">
      <alignment vertical="center"/>
    </xf>
    <xf numFmtId="0" fontId="52" fillId="56" borderId="24" applyNumberFormat="0" applyFont="0" applyAlignment="0" applyProtection="0">
      <alignment vertical="center"/>
    </xf>
  </cellStyleXfs>
  <cellXfs count="13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2" fillId="0" borderId="0" xfId="0" applyFont="1" applyFill="1" applyAlignment="1">
      <alignment horizontal="justify" vertical="center"/>
    </xf>
    <xf numFmtId="0" fontId="4" fillId="0" borderId="0" xfId="76" applyFont="1" applyAlignment="1">
      <alignment horizontal="center" vertical="center"/>
    </xf>
    <xf numFmtId="0" fontId="4" fillId="0" borderId="0" xfId="76" applyFont="1" applyAlignment="1">
      <alignment horizontal="left" vertical="center"/>
    </xf>
    <xf numFmtId="0" fontId="5" fillId="0" borderId="0" xfId="76" applyFont="1" applyAlignment="1">
      <alignment horizontal="center" vertical="center"/>
    </xf>
    <xf numFmtId="0" fontId="5" fillId="0" borderId="0" xfId="76" applyFont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76" applyFont="1" applyBorder="1" applyAlignment="1">
      <alignment horizontal="center" vertical="center" wrapText="1"/>
    </xf>
    <xf numFmtId="0" fontId="6" fillId="0" borderId="1" xfId="76" applyFont="1" applyBorder="1" applyAlignment="1">
      <alignment horizontal="left" vertical="center" wrapText="1"/>
    </xf>
    <xf numFmtId="0" fontId="7" fillId="0" borderId="5" xfId="76" applyFont="1" applyFill="1" applyBorder="1" applyAlignment="1">
      <alignment horizontal="center" vertical="center" wrapText="1"/>
    </xf>
    <xf numFmtId="0" fontId="6" fillId="0" borderId="1" xfId="76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/>
    </xf>
    <xf numFmtId="0" fontId="7" fillId="0" borderId="6" xfId="76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7" fillId="0" borderId="7" xfId="76" applyFont="1" applyFill="1" applyBorder="1" applyAlignment="1">
      <alignment horizontal="center" vertical="center" wrapText="1"/>
    </xf>
    <xf numFmtId="0" fontId="6" fillId="2" borderId="2" xfId="76" applyFont="1" applyFill="1" applyBorder="1" applyAlignment="1">
      <alignment horizontal="center" vertical="center"/>
    </xf>
    <xf numFmtId="0" fontId="6" fillId="2" borderId="3" xfId="76" applyFont="1" applyFill="1" applyBorder="1" applyAlignment="1">
      <alignment horizontal="left" vertical="center"/>
    </xf>
    <xf numFmtId="0" fontId="6" fillId="2" borderId="4" xfId="76" applyFont="1" applyFill="1" applyBorder="1" applyAlignment="1">
      <alignment horizontal="center" vertical="center"/>
    </xf>
    <xf numFmtId="0" fontId="6" fillId="2" borderId="1" xfId="76" applyFont="1" applyFill="1" applyBorder="1" applyAlignment="1">
      <alignment horizontal="center" vertical="center"/>
    </xf>
    <xf numFmtId="0" fontId="6" fillId="0" borderId="5" xfId="76" applyFont="1" applyFill="1" applyBorder="1" applyAlignment="1">
      <alignment horizontal="center" vertical="center" wrapText="1"/>
    </xf>
    <xf numFmtId="0" fontId="6" fillId="0" borderId="1" xfId="76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8" fillId="0" borderId="6" xfId="76" applyFont="1" applyFill="1" applyBorder="1" applyAlignment="1">
      <alignment horizontal="center" vertical="center" wrapText="1"/>
    </xf>
    <xf numFmtId="0" fontId="8" fillId="0" borderId="1" xfId="76" applyFont="1" applyFill="1" applyBorder="1" applyAlignment="1">
      <alignment horizontal="center" vertical="center" wrapText="1"/>
    </xf>
    <xf numFmtId="0" fontId="8" fillId="0" borderId="1" xfId="76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6" fillId="0" borderId="6" xfId="76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/>
    </xf>
    <xf numFmtId="0" fontId="7" fillId="0" borderId="1" xfId="76" applyFont="1" applyBorder="1" applyAlignment="1">
      <alignment horizontal="center" vertical="center" wrapText="1"/>
    </xf>
    <xf numFmtId="0" fontId="6" fillId="2" borderId="1" xfId="76" applyFont="1" applyFill="1" applyBorder="1" applyAlignment="1">
      <alignment horizontal="left" vertical="center"/>
    </xf>
    <xf numFmtId="176" fontId="6" fillId="2" borderId="1" xfId="76" applyNumberFormat="1" applyFont="1" applyFill="1" applyBorder="1" applyAlignment="1">
      <alignment horizontal="center" vertical="center"/>
    </xf>
    <xf numFmtId="0" fontId="7" fillId="0" borderId="1" xfId="76" applyFont="1" applyFill="1" applyBorder="1" applyAlignment="1">
      <alignment horizontal="center" vertical="center" wrapText="1"/>
    </xf>
    <xf numFmtId="0" fontId="6" fillId="2" borderId="1" xfId="76" applyFont="1" applyFill="1" applyBorder="1" applyAlignment="1">
      <alignment horizontal="center" vertical="center" shrinkToFit="1"/>
    </xf>
    <xf numFmtId="0" fontId="9" fillId="0" borderId="6" xfId="76" applyFont="1" applyFill="1" applyBorder="1" applyAlignment="1">
      <alignment horizontal="center" vertical="center" wrapText="1"/>
    </xf>
    <xf numFmtId="0" fontId="9" fillId="0" borderId="5" xfId="76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9" fillId="0" borderId="1" xfId="76" applyNumberFormat="1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shrinkToFit="1"/>
    </xf>
    <xf numFmtId="0" fontId="0" fillId="4" borderId="1" xfId="0" applyFont="1" applyFill="1" applyBorder="1" applyAlignment="1">
      <alignment horizontal="center" vertical="center"/>
    </xf>
    <xf numFmtId="0" fontId="6" fillId="0" borderId="1" xfId="76" applyFont="1" applyBorder="1" applyAlignment="1">
      <alignment horizontal="center" vertical="center"/>
    </xf>
    <xf numFmtId="0" fontId="6" fillId="0" borderId="1" xfId="76" applyFont="1" applyBorder="1" applyAlignment="1">
      <alignment horizontal="left" vertical="center"/>
    </xf>
    <xf numFmtId="177" fontId="6" fillId="0" borderId="1" xfId="76" applyNumberFormat="1" applyFont="1" applyFill="1" applyBorder="1" applyAlignment="1">
      <alignment horizontal="center" vertical="center"/>
    </xf>
    <xf numFmtId="49" fontId="13" fillId="0" borderId="0" xfId="76" applyNumberFormat="1" applyFont="1" applyAlignment="1">
      <alignment horizontal="left" vertical="center" wrapText="1"/>
    </xf>
    <xf numFmtId="49" fontId="13" fillId="0" borderId="0" xfId="76" applyNumberFormat="1" applyFont="1" applyAlignment="1">
      <alignment horizontal="center" vertical="center" wrapText="1"/>
    </xf>
    <xf numFmtId="0" fontId="14" fillId="0" borderId="0" xfId="76" applyFont="1" applyAlignment="1">
      <alignment horizontal="center" vertical="center"/>
    </xf>
    <xf numFmtId="0" fontId="15" fillId="0" borderId="0" xfId="76" applyFont="1" applyAlignment="1">
      <alignment horizontal="center" vertical="center"/>
    </xf>
    <xf numFmtId="0" fontId="16" fillId="0" borderId="0" xfId="76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76" applyFont="1" applyBorder="1" applyAlignment="1">
      <alignment horizontal="center" vertical="center" wrapText="1"/>
    </xf>
    <xf numFmtId="0" fontId="9" fillId="0" borderId="1" xfId="76" applyFont="1" applyBorder="1" applyAlignment="1">
      <alignment horizontal="center" vertical="center" wrapText="1"/>
    </xf>
    <xf numFmtId="0" fontId="9" fillId="0" borderId="1" xfId="76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2" borderId="1" xfId="76" applyFont="1" applyFill="1" applyBorder="1" applyAlignment="1">
      <alignment horizontal="center" vertical="center"/>
    </xf>
    <xf numFmtId="0" fontId="9" fillId="2" borderId="1" xfId="76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6" fillId="0" borderId="1" xfId="0" applyNumberFormat="1" applyFont="1" applyBorder="1" applyAlignment="1">
      <alignment horizontal="left" vertical="center"/>
    </xf>
    <xf numFmtId="0" fontId="13" fillId="0" borderId="1" xfId="0" applyNumberFormat="1" applyFont="1" applyBorder="1" applyAlignment="1">
      <alignment horizontal="left" vertical="center"/>
    </xf>
    <xf numFmtId="0" fontId="8" fillId="2" borderId="1" xfId="76" applyFont="1" applyFill="1" applyBorder="1" applyAlignment="1">
      <alignment horizontal="center" vertical="center" shrinkToFit="1"/>
    </xf>
    <xf numFmtId="0" fontId="9" fillId="2" borderId="1" xfId="76" applyFont="1" applyFill="1" applyBorder="1" applyAlignment="1">
      <alignment horizontal="center" vertical="center" shrinkToFit="1"/>
    </xf>
    <xf numFmtId="0" fontId="9" fillId="0" borderId="1" xfId="0" applyNumberFormat="1" applyFont="1" applyBorder="1" applyAlignment="1">
      <alignment horizontal="left" vertical="center"/>
    </xf>
    <xf numFmtId="0" fontId="10" fillId="0" borderId="1" xfId="0" applyFont="1" applyFill="1" applyBorder="1" applyAlignment="1">
      <alignment horizontal="justify" vertical="center"/>
    </xf>
    <xf numFmtId="0" fontId="6" fillId="0" borderId="1" xfId="76" applyFont="1" applyFill="1" applyBorder="1" applyAlignment="1">
      <alignment horizontal="center" vertical="center" shrinkToFit="1"/>
    </xf>
    <xf numFmtId="0" fontId="8" fillId="0" borderId="1" xfId="76" applyFont="1" applyFill="1" applyBorder="1" applyAlignment="1">
      <alignment horizontal="center" vertical="center" shrinkToFit="1"/>
    </xf>
    <xf numFmtId="0" fontId="9" fillId="0" borderId="1" xfId="76" applyFont="1" applyFill="1" applyBorder="1" applyAlignment="1">
      <alignment horizontal="center" vertical="center" shrinkToFit="1"/>
    </xf>
    <xf numFmtId="177" fontId="8" fillId="0" borderId="1" xfId="76" applyNumberFormat="1" applyFont="1" applyFill="1" applyBorder="1" applyAlignment="1">
      <alignment horizontal="center" vertical="center"/>
    </xf>
    <xf numFmtId="177" fontId="9" fillId="0" borderId="1" xfId="76" applyNumberFormat="1" applyFont="1" applyFill="1" applyBorder="1" applyAlignment="1">
      <alignment horizontal="center" vertical="center"/>
    </xf>
    <xf numFmtId="49" fontId="19" fillId="0" borderId="0" xfId="76" applyNumberFormat="1" applyFont="1" applyAlignment="1">
      <alignment horizontal="left" vertical="center" wrapText="1"/>
    </xf>
    <xf numFmtId="49" fontId="20" fillId="0" borderId="0" xfId="76" applyNumberFormat="1" applyFont="1" applyAlignment="1">
      <alignment horizontal="left" vertical="center" wrapText="1"/>
    </xf>
    <xf numFmtId="0" fontId="5" fillId="0" borderId="0" xfId="76" applyFont="1" applyFill="1" applyAlignment="1">
      <alignment horizontal="justify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5" xfId="76" applyFont="1" applyBorder="1" applyAlignment="1">
      <alignment horizontal="center" vertical="center" wrapText="1"/>
    </xf>
    <xf numFmtId="0" fontId="6" fillId="0" borderId="6" xfId="76" applyFont="1" applyBorder="1" applyAlignment="1">
      <alignment horizontal="center" vertical="center" wrapText="1"/>
    </xf>
    <xf numFmtId="0" fontId="6" fillId="0" borderId="7" xfId="76" applyFont="1" applyBorder="1" applyAlignment="1">
      <alignment horizontal="center" vertical="center" wrapText="1"/>
    </xf>
    <xf numFmtId="0" fontId="6" fillId="0" borderId="1" xfId="76" applyFont="1" applyFill="1" applyBorder="1" applyAlignment="1">
      <alignment horizontal="center" vertical="center" wrapText="1" shrinkToFit="1"/>
    </xf>
    <xf numFmtId="0" fontId="11" fillId="0" borderId="1" xfId="0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0" fontId="11" fillId="0" borderId="1" xfId="0" applyFont="1" applyFill="1" applyBorder="1" applyAlignment="1">
      <alignment horizontal="justify" vertical="center"/>
    </xf>
    <xf numFmtId="0" fontId="21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justify" vertical="center"/>
    </xf>
    <xf numFmtId="0" fontId="21" fillId="0" borderId="5" xfId="0" applyFont="1" applyFill="1" applyBorder="1" applyAlignment="1">
      <alignment horizontal="justify" vertical="center"/>
    </xf>
    <xf numFmtId="0" fontId="11" fillId="3" borderId="1" xfId="0" applyFont="1" applyFill="1" applyBorder="1" applyAlignment="1">
      <alignment horizontal="justify" vertical="center"/>
    </xf>
    <xf numFmtId="0" fontId="11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1" fillId="0" borderId="5" xfId="0" applyFont="1" applyFill="1" applyBorder="1" applyAlignment="1">
      <alignment vertical="center"/>
    </xf>
    <xf numFmtId="0" fontId="8" fillId="0" borderId="1" xfId="76" applyFont="1" applyBorder="1" applyAlignment="1">
      <alignment horizontal="center" vertical="center"/>
    </xf>
    <xf numFmtId="0" fontId="22" fillId="0" borderId="6" xfId="0" applyFont="1" applyFill="1" applyBorder="1" applyAlignment="1">
      <alignment vertical="center"/>
    </xf>
    <xf numFmtId="0" fontId="11" fillId="0" borderId="6" xfId="0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13" fillId="0" borderId="1" xfId="76" applyFont="1" applyFill="1" applyBorder="1" applyAlignment="1">
      <alignment horizontal="center" vertical="center" shrinkToFit="1"/>
    </xf>
    <xf numFmtId="0" fontId="10" fillId="3" borderId="5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49" fontId="6" fillId="0" borderId="1" xfId="76" applyNumberFormat="1" applyFont="1" applyFill="1" applyBorder="1" applyAlignment="1">
      <alignment horizontal="center" vertical="center"/>
    </xf>
    <xf numFmtId="49" fontId="6" fillId="0" borderId="1" xfId="76" applyNumberFormat="1" applyFont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left" vertical="center" wrapText="1"/>
    </xf>
  </cellXfs>
  <cellStyles count="91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40% - 强调文字颜色 4 2" xfId="29"/>
    <cellStyle name="20% - 强调文字颜色 6" xfId="30" builtinId="50"/>
    <cellStyle name="强调文字颜色 2" xfId="31" builtinId="33"/>
    <cellStyle name="链接单元格" xfId="32" builtinId="24"/>
    <cellStyle name="40% - 强调文字颜色 1 2" xfId="33"/>
    <cellStyle name="汇总" xfId="34" builtinId="25"/>
    <cellStyle name="好" xfId="35" builtinId="26"/>
    <cellStyle name="40% - 强调文字颜色 2 2" xfId="36"/>
    <cellStyle name="适中" xfId="37" builtinId="28"/>
    <cellStyle name="20% - 强调文字颜色 5" xfId="38" builtinId="46"/>
    <cellStyle name="强调文字颜色 1" xfId="39" builtinId="29"/>
    <cellStyle name="40% - 强调文字颜色 5 2" xfId="40"/>
    <cellStyle name="20% - 强调文字颜色 1" xfId="41" builtinId="30"/>
    <cellStyle name="40% - 强调文字颜色 1" xfId="42" builtinId="31"/>
    <cellStyle name="20% - 强调文字颜色 2" xfId="43" builtinId="34"/>
    <cellStyle name="输出 2" xfId="4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适中 2" xfId="55"/>
    <cellStyle name="40% - 强调文字颜色 6 2" xfId="56"/>
    <cellStyle name="60% - 强调文字颜色 6" xfId="57" builtinId="52"/>
    <cellStyle name="20% - 强调文字颜色 2 2" xfId="58"/>
    <cellStyle name="20% - 强调文字颜色 3 2" xfId="59"/>
    <cellStyle name="20% - 强调文字颜色 4 2" xfId="60"/>
    <cellStyle name="20% - 强调文字颜色 5 2" xfId="61"/>
    <cellStyle name="20% - 强调文字颜色 6 2" xfId="62"/>
    <cellStyle name="40% - 强调文字颜色 3 2" xfId="63"/>
    <cellStyle name="60% - 强调文字颜色 1 2" xfId="64"/>
    <cellStyle name="60% - 强调文字颜色 2 2" xfId="65"/>
    <cellStyle name="60% - 强调文字颜色 3 2" xfId="66"/>
    <cellStyle name="60% - 强调文字颜色 4 2" xfId="67"/>
    <cellStyle name="60% - 强调文字颜色 5 2" xfId="68"/>
    <cellStyle name="60% - 强调文字颜色 6 2" xfId="69"/>
    <cellStyle name="标题 1 2" xfId="70"/>
    <cellStyle name="标题 2 2" xfId="71"/>
    <cellStyle name="标题 3 2" xfId="72"/>
    <cellStyle name="标题 4 2" xfId="73"/>
    <cellStyle name="标题 5" xfId="74"/>
    <cellStyle name="差 2" xfId="75"/>
    <cellStyle name="常规 2" xfId="76"/>
    <cellStyle name="好 2" xfId="77"/>
    <cellStyle name="汇总 2" xfId="78"/>
    <cellStyle name="检查单元格 2" xfId="79"/>
    <cellStyle name="解释性文本 2" xfId="80"/>
    <cellStyle name="警告文本 2" xfId="81"/>
    <cellStyle name="链接单元格 2" xfId="82"/>
    <cellStyle name="强调文字颜色 1 2" xfId="83"/>
    <cellStyle name="强调文字颜色 2 2" xfId="84"/>
    <cellStyle name="强调文字颜色 3 2" xfId="85"/>
    <cellStyle name="强调文字颜色 4 2" xfId="86"/>
    <cellStyle name="强调文字颜色 5 2" xfId="87"/>
    <cellStyle name="强调文字颜色 6 2" xfId="88"/>
    <cellStyle name="输入 2" xfId="89"/>
    <cellStyle name="注释 2" xfId="90"/>
  </cellStyles>
  <tableStyles count="0" defaultTableStyle="TableStyleMedium9" defaultPivotStyle="PivotStyleLight16"/>
  <colors>
    <mruColors>
      <color rgb="0000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4"/>
  <sheetViews>
    <sheetView tabSelected="1" workbookViewId="0">
      <pane ySplit="6" topLeftCell="A38" activePane="bottomLeft" state="frozen"/>
      <selection/>
      <selection pane="bottomLeft" activeCell="W2" sqref="W2"/>
    </sheetView>
  </sheetViews>
  <sheetFormatPr defaultColWidth="9" defaultRowHeight="10.5" customHeight="1"/>
  <cols>
    <col min="1" max="1" width="3.88333333333333" style="7" customWidth="1"/>
    <col min="2" max="2" width="5" style="7" customWidth="1"/>
    <col min="3" max="3" width="4.25833333333333" style="4" customWidth="1"/>
    <col min="4" max="4" width="13.5" style="8" customWidth="1"/>
    <col min="5" max="5" width="23.7583333333333" style="8" customWidth="1"/>
    <col min="6" max="6" width="4.625" style="7" customWidth="1"/>
    <col min="7" max="7" width="9.75833333333333" style="7" customWidth="1"/>
    <col min="8" max="8" width="9.38333333333333" style="7" customWidth="1"/>
    <col min="9" max="9" width="5.75833333333333" style="7" customWidth="1"/>
    <col min="10" max="10" width="5.625" style="7" customWidth="1"/>
    <col min="11" max="11" width="6.625" style="7" customWidth="1"/>
    <col min="12" max="12" width="4.75833333333333" style="9" customWidth="1"/>
    <col min="13" max="14" width="4.75833333333333" style="10" customWidth="1"/>
    <col min="15" max="15" width="4.75833333333333" style="7" customWidth="1"/>
    <col min="16" max="16" width="6.125" style="7" customWidth="1"/>
    <col min="17" max="17" width="11" style="7" customWidth="1"/>
    <col min="18" max="18" width="15.125" style="4" customWidth="1"/>
    <col min="19" max="19" width="10.3833333333333" style="4" customWidth="1"/>
    <col min="20" max="20" width="19.5" style="7" customWidth="1"/>
    <col min="21" max="21" width="10.75" style="11" customWidth="1"/>
    <col min="22" max="16384" width="9" style="7"/>
  </cols>
  <sheetData>
    <row r="1" customHeight="1" spans="1:20">
      <c r="A1" s="12" t="s">
        <v>0</v>
      </c>
      <c r="B1" s="12"/>
      <c r="C1" s="12"/>
      <c r="D1" s="13"/>
      <c r="E1" s="13"/>
      <c r="F1" s="12"/>
      <c r="G1" s="12"/>
      <c r="H1" s="12"/>
      <c r="I1" s="12"/>
      <c r="J1" s="12"/>
      <c r="K1" s="12"/>
      <c r="L1" s="72"/>
      <c r="M1" s="73"/>
      <c r="N1" s="73"/>
      <c r="O1" s="12"/>
      <c r="P1" s="12"/>
      <c r="Q1" s="12"/>
      <c r="R1" s="12"/>
      <c r="S1" s="12"/>
      <c r="T1" s="12"/>
    </row>
    <row r="2" ht="41.25" customHeight="1" spans="1:21">
      <c r="A2" s="14" t="s">
        <v>1</v>
      </c>
      <c r="B2" s="14"/>
      <c r="C2" s="14"/>
      <c r="D2" s="15"/>
      <c r="E2" s="15"/>
      <c r="F2" s="14"/>
      <c r="G2" s="14"/>
      <c r="H2" s="14"/>
      <c r="I2" s="14"/>
      <c r="J2" s="14"/>
      <c r="K2" s="14"/>
      <c r="L2" s="74"/>
      <c r="M2" s="74"/>
      <c r="N2" s="74"/>
      <c r="O2" s="14"/>
      <c r="P2" s="14"/>
      <c r="Q2" s="14"/>
      <c r="R2" s="14"/>
      <c r="S2" s="14"/>
      <c r="T2" s="14"/>
      <c r="U2" s="102"/>
    </row>
    <row r="3" ht="33" customHeight="1" spans="1:21">
      <c r="A3" s="16" t="s">
        <v>2</v>
      </c>
      <c r="B3" s="16"/>
      <c r="C3" s="16"/>
      <c r="D3" s="17" t="s">
        <v>3</v>
      </c>
      <c r="E3" s="18"/>
      <c r="F3" s="19"/>
      <c r="G3" s="20" t="s">
        <v>4</v>
      </c>
      <c r="H3" s="19"/>
      <c r="I3" s="16">
        <v>440102</v>
      </c>
      <c r="J3" s="16"/>
      <c r="K3" s="16"/>
      <c r="L3" s="75"/>
      <c r="M3" s="76" t="s">
        <v>5</v>
      </c>
      <c r="N3" s="76"/>
      <c r="O3" s="77"/>
      <c r="P3" s="77"/>
      <c r="Q3" s="20" t="s">
        <v>6</v>
      </c>
      <c r="R3" s="103"/>
      <c r="S3" s="19"/>
      <c r="T3" s="16" t="s">
        <v>7</v>
      </c>
      <c r="U3" s="16"/>
    </row>
    <row r="4" ht="19.9" customHeight="1" spans="1:21">
      <c r="A4" s="21" t="s">
        <v>8</v>
      </c>
      <c r="B4" s="21" t="s">
        <v>9</v>
      </c>
      <c r="C4" s="21" t="s">
        <v>10</v>
      </c>
      <c r="D4" s="22" t="s">
        <v>11</v>
      </c>
      <c r="E4" s="22" t="s">
        <v>12</v>
      </c>
      <c r="F4" s="21" t="s">
        <v>13</v>
      </c>
      <c r="G4" s="21" t="s">
        <v>14</v>
      </c>
      <c r="H4" s="21" t="s">
        <v>15</v>
      </c>
      <c r="I4" s="21"/>
      <c r="J4" s="21"/>
      <c r="K4" s="21" t="s">
        <v>16</v>
      </c>
      <c r="L4" s="78"/>
      <c r="M4" s="79"/>
      <c r="N4" s="79"/>
      <c r="O4" s="21"/>
      <c r="P4" s="21"/>
      <c r="Q4" s="21" t="s">
        <v>17</v>
      </c>
      <c r="R4" s="21" t="s">
        <v>18</v>
      </c>
      <c r="S4" s="104" t="s">
        <v>19</v>
      </c>
      <c r="T4" s="21" t="s">
        <v>20</v>
      </c>
      <c r="U4" s="61" t="s">
        <v>21</v>
      </c>
    </row>
    <row r="5" ht="27.95" customHeight="1" spans="1:21">
      <c r="A5" s="21"/>
      <c r="B5" s="21"/>
      <c r="C5" s="21"/>
      <c r="D5" s="22"/>
      <c r="E5" s="22"/>
      <c r="F5" s="21"/>
      <c r="G5" s="21"/>
      <c r="H5" s="21" t="s">
        <v>22</v>
      </c>
      <c r="I5" s="21" t="s">
        <v>23</v>
      </c>
      <c r="J5" s="21" t="s">
        <v>24</v>
      </c>
      <c r="K5" s="21" t="s">
        <v>25</v>
      </c>
      <c r="L5" s="78"/>
      <c r="M5" s="79" t="s">
        <v>26</v>
      </c>
      <c r="N5" s="79"/>
      <c r="O5" s="21" t="s">
        <v>27</v>
      </c>
      <c r="P5" s="21"/>
      <c r="Q5" s="21"/>
      <c r="R5" s="21"/>
      <c r="S5" s="105"/>
      <c r="T5" s="21"/>
      <c r="U5" s="61"/>
    </row>
    <row r="6" ht="15.95" customHeight="1" spans="1:21">
      <c r="A6" s="21"/>
      <c r="B6" s="21"/>
      <c r="C6" s="21"/>
      <c r="D6" s="22"/>
      <c r="E6" s="22"/>
      <c r="F6" s="21"/>
      <c r="G6" s="21"/>
      <c r="H6" s="21"/>
      <c r="I6" s="21"/>
      <c r="J6" s="21"/>
      <c r="K6" s="38">
        <v>1</v>
      </c>
      <c r="L6" s="42">
        <v>2</v>
      </c>
      <c r="M6" s="80">
        <v>3</v>
      </c>
      <c r="N6" s="80">
        <v>4</v>
      </c>
      <c r="O6" s="38">
        <v>5</v>
      </c>
      <c r="P6" s="21">
        <v>6</v>
      </c>
      <c r="Q6" s="21"/>
      <c r="R6" s="21"/>
      <c r="S6" s="106"/>
      <c r="T6" s="21"/>
      <c r="U6" s="61"/>
    </row>
    <row r="7" s="1" customFormat="1" ht="24" spans="1:21">
      <c r="A7" s="23" t="s">
        <v>28</v>
      </c>
      <c r="B7" s="23" t="s">
        <v>29</v>
      </c>
      <c r="C7" s="24">
        <v>1</v>
      </c>
      <c r="D7" s="25">
        <v>31303051010</v>
      </c>
      <c r="E7" s="26" t="s">
        <v>30</v>
      </c>
      <c r="F7" s="27" t="s">
        <v>31</v>
      </c>
      <c r="G7" s="28">
        <v>3</v>
      </c>
      <c r="H7" s="28">
        <v>48</v>
      </c>
      <c r="I7" s="28">
        <v>42</v>
      </c>
      <c r="J7" s="28">
        <v>6</v>
      </c>
      <c r="K7" s="28">
        <v>3</v>
      </c>
      <c r="L7" s="81"/>
      <c r="M7" s="82"/>
      <c r="N7" s="82"/>
      <c r="O7" s="28"/>
      <c r="P7" s="28"/>
      <c r="Q7" s="28" t="s">
        <v>32</v>
      </c>
      <c r="R7" s="30" t="s">
        <v>33</v>
      </c>
      <c r="S7" s="107" t="s">
        <v>34</v>
      </c>
      <c r="T7" s="27" t="s">
        <v>35</v>
      </c>
      <c r="U7" s="108"/>
    </row>
    <row r="8" s="2" customFormat="1" ht="24" spans="1:21">
      <c r="A8" s="29"/>
      <c r="B8" s="29"/>
      <c r="C8" s="24">
        <v>2</v>
      </c>
      <c r="D8" s="133" t="s">
        <v>36</v>
      </c>
      <c r="E8" s="26" t="s">
        <v>37</v>
      </c>
      <c r="F8" s="28" t="s">
        <v>31</v>
      </c>
      <c r="G8" s="28">
        <v>2</v>
      </c>
      <c r="H8" s="28">
        <v>32</v>
      </c>
      <c r="I8" s="28">
        <v>28</v>
      </c>
      <c r="J8" s="28">
        <v>4</v>
      </c>
      <c r="K8" s="28"/>
      <c r="L8" s="81">
        <v>2</v>
      </c>
      <c r="M8" s="82"/>
      <c r="N8" s="82"/>
      <c r="O8" s="28"/>
      <c r="P8" s="28"/>
      <c r="Q8" s="28" t="s">
        <v>32</v>
      </c>
      <c r="R8" s="30" t="s">
        <v>33</v>
      </c>
      <c r="S8" s="107" t="s">
        <v>34</v>
      </c>
      <c r="T8" s="27" t="s">
        <v>35</v>
      </c>
      <c r="U8" s="108"/>
    </row>
    <row r="9" s="2" customFormat="1" ht="29.1" customHeight="1" spans="1:21">
      <c r="A9" s="29"/>
      <c r="B9" s="29"/>
      <c r="C9" s="24">
        <v>3</v>
      </c>
      <c r="D9" s="25" t="s">
        <v>38</v>
      </c>
      <c r="E9" s="26" t="s">
        <v>39</v>
      </c>
      <c r="F9" s="28" t="s">
        <v>31</v>
      </c>
      <c r="G9" s="28">
        <v>3</v>
      </c>
      <c r="H9" s="28">
        <v>48</v>
      </c>
      <c r="I9" s="28">
        <v>44</v>
      </c>
      <c r="J9" s="28">
        <v>4</v>
      </c>
      <c r="K9" s="28"/>
      <c r="L9" s="81">
        <v>3</v>
      </c>
      <c r="M9" s="82"/>
      <c r="N9" s="82"/>
      <c r="O9" s="28"/>
      <c r="P9" s="28"/>
      <c r="Q9" s="28" t="s">
        <v>32</v>
      </c>
      <c r="R9" s="30" t="s">
        <v>33</v>
      </c>
      <c r="S9" s="107" t="s">
        <v>34</v>
      </c>
      <c r="T9" s="27" t="s">
        <v>35</v>
      </c>
      <c r="U9" s="108"/>
    </row>
    <row r="10" s="3" customFormat="1" ht="24" spans="1:21">
      <c r="A10" s="29"/>
      <c r="B10" s="29"/>
      <c r="C10" s="24">
        <v>4</v>
      </c>
      <c r="D10" s="25">
        <v>31303051008</v>
      </c>
      <c r="E10" s="26" t="s">
        <v>40</v>
      </c>
      <c r="F10" s="30" t="s">
        <v>31</v>
      </c>
      <c r="G10" s="30">
        <v>1</v>
      </c>
      <c r="H10" s="30">
        <v>48</v>
      </c>
      <c r="I10" s="30">
        <v>40</v>
      </c>
      <c r="J10" s="30">
        <v>8</v>
      </c>
      <c r="K10" s="30"/>
      <c r="L10" s="83"/>
      <c r="M10" s="84"/>
      <c r="N10" s="84"/>
      <c r="O10" s="30"/>
      <c r="P10" s="30"/>
      <c r="Q10" s="28" t="s">
        <v>41</v>
      </c>
      <c r="R10" s="30" t="s">
        <v>33</v>
      </c>
      <c r="S10" s="107" t="s">
        <v>34</v>
      </c>
      <c r="T10" s="27" t="s">
        <v>35</v>
      </c>
      <c r="U10" s="109" t="s">
        <v>42</v>
      </c>
    </row>
    <row r="11" s="3" customFormat="1" ht="32.1" customHeight="1" spans="1:21">
      <c r="A11" s="29"/>
      <c r="B11" s="29"/>
      <c r="C11" s="24">
        <v>5</v>
      </c>
      <c r="D11" s="25">
        <v>20803061004</v>
      </c>
      <c r="E11" s="26" t="s">
        <v>43</v>
      </c>
      <c r="F11" s="28" t="s">
        <v>31</v>
      </c>
      <c r="G11" s="28">
        <v>4</v>
      </c>
      <c r="H11" s="28">
        <v>84</v>
      </c>
      <c r="I11" s="28">
        <v>28</v>
      </c>
      <c r="J11" s="28">
        <v>56</v>
      </c>
      <c r="K11" s="28" t="s">
        <v>44</v>
      </c>
      <c r="L11" s="81"/>
      <c r="M11" s="82"/>
      <c r="N11" s="82"/>
      <c r="O11" s="28"/>
      <c r="P11" s="28"/>
      <c r="Q11" s="28" t="s">
        <v>41</v>
      </c>
      <c r="R11" s="110" t="s">
        <v>45</v>
      </c>
      <c r="S11" s="107" t="s">
        <v>34</v>
      </c>
      <c r="T11" s="95" t="s">
        <v>46</v>
      </c>
      <c r="U11" s="109" t="s">
        <v>47</v>
      </c>
    </row>
    <row r="12" s="3" customFormat="1" ht="21.95" customHeight="1" spans="1:21">
      <c r="A12" s="29"/>
      <c r="B12" s="29"/>
      <c r="C12" s="24">
        <v>6</v>
      </c>
      <c r="D12" s="25" t="s">
        <v>48</v>
      </c>
      <c r="E12" s="26" t="s">
        <v>49</v>
      </c>
      <c r="F12" s="28" t="s">
        <v>31</v>
      </c>
      <c r="G12" s="28">
        <v>2</v>
      </c>
      <c r="H12" s="28">
        <v>32</v>
      </c>
      <c r="I12" s="28">
        <v>4</v>
      </c>
      <c r="J12" s="28">
        <v>28</v>
      </c>
      <c r="K12" s="28">
        <v>2</v>
      </c>
      <c r="L12" s="81"/>
      <c r="M12" s="82"/>
      <c r="N12" s="82"/>
      <c r="O12" s="28"/>
      <c r="P12" s="28"/>
      <c r="Q12" s="28" t="s">
        <v>41</v>
      </c>
      <c r="R12" s="27" t="s">
        <v>50</v>
      </c>
      <c r="S12" s="107" t="s">
        <v>34</v>
      </c>
      <c r="T12" s="27" t="s">
        <v>51</v>
      </c>
      <c r="U12" s="111"/>
    </row>
    <row r="13" s="3" customFormat="1" ht="14.25" spans="1:21">
      <c r="A13" s="29"/>
      <c r="B13" s="29"/>
      <c r="C13" s="24">
        <v>7</v>
      </c>
      <c r="D13" s="25" t="s">
        <v>52</v>
      </c>
      <c r="E13" s="26" t="s">
        <v>53</v>
      </c>
      <c r="F13" s="28" t="s">
        <v>31</v>
      </c>
      <c r="G13" s="28">
        <v>2</v>
      </c>
      <c r="H13" s="28">
        <v>32</v>
      </c>
      <c r="I13" s="28">
        <v>4</v>
      </c>
      <c r="J13" s="28">
        <v>28</v>
      </c>
      <c r="K13" s="28"/>
      <c r="L13" s="81">
        <v>2</v>
      </c>
      <c r="M13" s="82"/>
      <c r="N13" s="82"/>
      <c r="O13" s="28"/>
      <c r="P13" s="28"/>
      <c r="Q13" s="28" t="s">
        <v>41</v>
      </c>
      <c r="R13" s="27" t="s">
        <v>50</v>
      </c>
      <c r="S13" s="107" t="s">
        <v>34</v>
      </c>
      <c r="T13" s="27" t="s">
        <v>51</v>
      </c>
      <c r="U13" s="111"/>
    </row>
    <row r="14" s="3" customFormat="1" ht="14.25" spans="1:21">
      <c r="A14" s="29"/>
      <c r="B14" s="29"/>
      <c r="C14" s="24">
        <v>8</v>
      </c>
      <c r="D14" s="25" t="s">
        <v>54</v>
      </c>
      <c r="E14" s="26" t="s">
        <v>55</v>
      </c>
      <c r="F14" s="28" t="s">
        <v>31</v>
      </c>
      <c r="G14" s="28">
        <v>2</v>
      </c>
      <c r="H14" s="28">
        <v>32</v>
      </c>
      <c r="I14" s="28">
        <v>4</v>
      </c>
      <c r="J14" s="28">
        <v>28</v>
      </c>
      <c r="K14" s="28"/>
      <c r="L14" s="81"/>
      <c r="M14" s="82">
        <v>2</v>
      </c>
      <c r="N14" s="82"/>
      <c r="O14" s="28"/>
      <c r="P14" s="28"/>
      <c r="Q14" s="28" t="s">
        <v>41</v>
      </c>
      <c r="R14" s="27" t="s">
        <v>50</v>
      </c>
      <c r="S14" s="107" t="s">
        <v>34</v>
      </c>
      <c r="T14" s="27" t="s">
        <v>51</v>
      </c>
      <c r="U14" s="111"/>
    </row>
    <row r="15" s="3" customFormat="1" ht="21" customHeight="1" spans="1:21">
      <c r="A15" s="29"/>
      <c r="B15" s="29"/>
      <c r="C15" s="24">
        <v>9</v>
      </c>
      <c r="D15" s="25">
        <v>21607111001</v>
      </c>
      <c r="E15" s="26" t="s">
        <v>56</v>
      </c>
      <c r="F15" s="27" t="s">
        <v>31</v>
      </c>
      <c r="G15" s="28">
        <v>2</v>
      </c>
      <c r="H15" s="28">
        <v>32</v>
      </c>
      <c r="I15" s="28">
        <v>16</v>
      </c>
      <c r="J15" s="28">
        <v>16</v>
      </c>
      <c r="K15" s="28"/>
      <c r="L15" s="81"/>
      <c r="M15" s="82"/>
      <c r="N15" s="82">
        <v>2</v>
      </c>
      <c r="O15" s="28"/>
      <c r="P15" s="28"/>
      <c r="Q15" s="28" t="s">
        <v>41</v>
      </c>
      <c r="R15" s="27" t="s">
        <v>57</v>
      </c>
      <c r="S15" s="107" t="s">
        <v>34</v>
      </c>
      <c r="T15" s="27" t="s">
        <v>58</v>
      </c>
      <c r="U15" s="112"/>
    </row>
    <row r="16" s="3" customFormat="1" ht="21" customHeight="1" spans="1:21">
      <c r="A16" s="29"/>
      <c r="B16" s="29"/>
      <c r="C16" s="24">
        <v>10</v>
      </c>
      <c r="D16" s="25">
        <v>20307111001</v>
      </c>
      <c r="E16" s="26" t="s">
        <v>59</v>
      </c>
      <c r="F16" s="27" t="s">
        <v>31</v>
      </c>
      <c r="G16" s="28">
        <v>2</v>
      </c>
      <c r="H16" s="28">
        <v>32</v>
      </c>
      <c r="I16" s="28">
        <v>16</v>
      </c>
      <c r="J16" s="28">
        <v>16</v>
      </c>
      <c r="K16" s="28"/>
      <c r="L16" s="81">
        <v>2</v>
      </c>
      <c r="M16" s="82"/>
      <c r="N16" s="82"/>
      <c r="O16" s="28"/>
      <c r="P16" s="28"/>
      <c r="Q16" s="28" t="s">
        <v>32</v>
      </c>
      <c r="R16" s="27" t="s">
        <v>57</v>
      </c>
      <c r="S16" s="107" t="s">
        <v>34</v>
      </c>
      <c r="T16" s="95" t="s">
        <v>60</v>
      </c>
      <c r="U16" s="112"/>
    </row>
    <row r="17" s="3" customFormat="1" ht="30" customHeight="1" spans="1:21">
      <c r="A17" s="29"/>
      <c r="B17" s="29"/>
      <c r="C17" s="24">
        <v>11</v>
      </c>
      <c r="D17" s="25">
        <v>20803061001</v>
      </c>
      <c r="E17" s="26" t="s">
        <v>61</v>
      </c>
      <c r="F17" s="28" t="s">
        <v>31</v>
      </c>
      <c r="G17" s="30">
        <v>3</v>
      </c>
      <c r="H17" s="28">
        <v>48</v>
      </c>
      <c r="I17" s="30">
        <v>6</v>
      </c>
      <c r="J17" s="30">
        <v>42</v>
      </c>
      <c r="K17" s="28"/>
      <c r="L17" s="81"/>
      <c r="M17" s="82"/>
      <c r="N17" s="82"/>
      <c r="O17" s="28"/>
      <c r="P17" s="28"/>
      <c r="Q17" s="28" t="s">
        <v>41</v>
      </c>
      <c r="R17" s="30" t="s">
        <v>33</v>
      </c>
      <c r="S17" s="107" t="s">
        <v>34</v>
      </c>
      <c r="T17" s="27" t="s">
        <v>60</v>
      </c>
      <c r="U17" s="113" t="s">
        <v>62</v>
      </c>
    </row>
    <row r="18" s="3" customFormat="1" ht="23.1" customHeight="1" spans="1:21">
      <c r="A18" s="29"/>
      <c r="B18" s="29"/>
      <c r="C18" s="24">
        <v>12</v>
      </c>
      <c r="D18" s="25" t="s">
        <v>63</v>
      </c>
      <c r="E18" s="26" t="s">
        <v>64</v>
      </c>
      <c r="F18" s="30" t="s">
        <v>65</v>
      </c>
      <c r="G18" s="30">
        <v>4</v>
      </c>
      <c r="H18" s="30">
        <v>64</v>
      </c>
      <c r="I18" s="30">
        <v>64</v>
      </c>
      <c r="J18" s="30">
        <v>0</v>
      </c>
      <c r="K18" s="30">
        <v>4</v>
      </c>
      <c r="L18" s="5"/>
      <c r="M18" s="84"/>
      <c r="N18" s="84"/>
      <c r="O18" s="30"/>
      <c r="P18" s="30"/>
      <c r="Q18" s="28" t="s">
        <v>32</v>
      </c>
      <c r="R18" s="30" t="s">
        <v>57</v>
      </c>
      <c r="S18" s="30" t="s">
        <v>34</v>
      </c>
      <c r="T18" s="95" t="s">
        <v>66</v>
      </c>
      <c r="U18" s="114"/>
    </row>
    <row r="19" s="3" customFormat="1" ht="23.1" customHeight="1" spans="1:21">
      <c r="A19" s="29"/>
      <c r="B19" s="29"/>
      <c r="C19" s="24">
        <v>13</v>
      </c>
      <c r="D19" s="25" t="s">
        <v>67</v>
      </c>
      <c r="E19" s="26" t="s">
        <v>68</v>
      </c>
      <c r="F19" s="27" t="s">
        <v>65</v>
      </c>
      <c r="G19" s="28">
        <v>4</v>
      </c>
      <c r="H19" s="28">
        <v>64</v>
      </c>
      <c r="I19" s="28">
        <v>64</v>
      </c>
      <c r="J19" s="28">
        <v>0</v>
      </c>
      <c r="K19" s="28">
        <v>4</v>
      </c>
      <c r="L19" s="81"/>
      <c r="M19" s="82"/>
      <c r="N19" s="82"/>
      <c r="O19" s="28"/>
      <c r="P19" s="28"/>
      <c r="Q19" s="28" t="s">
        <v>32</v>
      </c>
      <c r="R19" s="27" t="s">
        <v>69</v>
      </c>
      <c r="S19" s="107" t="s">
        <v>34</v>
      </c>
      <c r="T19" s="95" t="s">
        <v>70</v>
      </c>
      <c r="U19" s="115"/>
    </row>
    <row r="20" s="3" customFormat="1" ht="27.95" customHeight="1" spans="1:21">
      <c r="A20" s="29"/>
      <c r="B20" s="29"/>
      <c r="C20" s="24">
        <v>14</v>
      </c>
      <c r="D20" s="25" t="s">
        <v>71</v>
      </c>
      <c r="E20" s="26" t="s">
        <v>72</v>
      </c>
      <c r="F20" s="27" t="s">
        <v>65</v>
      </c>
      <c r="G20" s="28">
        <v>4</v>
      </c>
      <c r="H20" s="28">
        <v>64</v>
      </c>
      <c r="I20" s="28">
        <v>64</v>
      </c>
      <c r="J20" s="28">
        <v>0</v>
      </c>
      <c r="K20" s="28"/>
      <c r="L20" s="81">
        <v>4</v>
      </c>
      <c r="M20" s="82"/>
      <c r="N20" s="82"/>
      <c r="O20" s="28"/>
      <c r="P20" s="28"/>
      <c r="Q20" s="28" t="s">
        <v>32</v>
      </c>
      <c r="R20" s="27" t="s">
        <v>69</v>
      </c>
      <c r="S20" s="107" t="s">
        <v>34</v>
      </c>
      <c r="T20" s="95" t="s">
        <v>70</v>
      </c>
      <c r="U20" s="115"/>
    </row>
    <row r="21" s="3" customFormat="1" ht="26.1" customHeight="1" spans="1:21">
      <c r="A21" s="29"/>
      <c r="B21" s="29"/>
      <c r="C21" s="24">
        <v>15</v>
      </c>
      <c r="D21" s="25" t="s">
        <v>73</v>
      </c>
      <c r="E21" s="26" t="s">
        <v>74</v>
      </c>
      <c r="F21" s="27" t="s">
        <v>31</v>
      </c>
      <c r="G21" s="28">
        <v>2</v>
      </c>
      <c r="H21" s="28">
        <v>32</v>
      </c>
      <c r="I21" s="28">
        <v>16</v>
      </c>
      <c r="J21" s="28">
        <v>16</v>
      </c>
      <c r="K21" s="28">
        <v>2</v>
      </c>
      <c r="L21" s="81"/>
      <c r="M21" s="82"/>
      <c r="N21" s="82"/>
      <c r="O21" s="28"/>
      <c r="P21" s="28"/>
      <c r="Q21" s="28" t="s">
        <v>32</v>
      </c>
      <c r="R21" s="27" t="s">
        <v>75</v>
      </c>
      <c r="S21" s="95" t="s">
        <v>76</v>
      </c>
      <c r="T21" s="95" t="s">
        <v>66</v>
      </c>
      <c r="U21" s="112"/>
    </row>
    <row r="22" s="3" customFormat="1" ht="26.1" customHeight="1" spans="1:21">
      <c r="A22" s="29"/>
      <c r="B22" s="29"/>
      <c r="C22" s="24">
        <v>16</v>
      </c>
      <c r="D22" s="25">
        <v>20307111005</v>
      </c>
      <c r="E22" s="26" t="s">
        <v>77</v>
      </c>
      <c r="F22" s="27" t="s">
        <v>31</v>
      </c>
      <c r="G22" s="30">
        <v>4</v>
      </c>
      <c r="H22" s="30">
        <v>64</v>
      </c>
      <c r="I22" s="30">
        <v>8</v>
      </c>
      <c r="J22" s="30">
        <v>56</v>
      </c>
      <c r="K22" s="28"/>
      <c r="L22" s="81"/>
      <c r="M22" s="82"/>
      <c r="N22" s="82"/>
      <c r="O22" s="28"/>
      <c r="P22" s="28"/>
      <c r="Q22" s="28" t="s">
        <v>41</v>
      </c>
      <c r="R22" s="30"/>
      <c r="S22" s="107" t="s">
        <v>34</v>
      </c>
      <c r="T22" s="95" t="s">
        <v>60</v>
      </c>
      <c r="U22" s="116" t="s">
        <v>78</v>
      </c>
    </row>
    <row r="23" s="3" customFormat="1" ht="24" customHeight="1" spans="1:21">
      <c r="A23" s="29"/>
      <c r="B23" s="29"/>
      <c r="C23" s="24">
        <v>17</v>
      </c>
      <c r="D23" s="25">
        <v>20213041441</v>
      </c>
      <c r="E23" s="26" t="s">
        <v>79</v>
      </c>
      <c r="F23" s="27" t="s">
        <v>31</v>
      </c>
      <c r="G23" s="30">
        <v>2</v>
      </c>
      <c r="H23" s="30">
        <v>36</v>
      </c>
      <c r="I23" s="30">
        <v>4</v>
      </c>
      <c r="J23" s="30">
        <v>32</v>
      </c>
      <c r="K23" s="30"/>
      <c r="L23" s="83"/>
      <c r="M23" s="84"/>
      <c r="N23" s="84"/>
      <c r="O23" s="30"/>
      <c r="P23" s="30"/>
      <c r="Q23" s="28" t="s">
        <v>41</v>
      </c>
      <c r="R23" s="30"/>
      <c r="S23" s="107" t="s">
        <v>34</v>
      </c>
      <c r="T23" s="95" t="s">
        <v>60</v>
      </c>
      <c r="U23" s="114" t="s">
        <v>80</v>
      </c>
    </row>
    <row r="24" s="3" customFormat="1" ht="20.1" customHeight="1" spans="1:21">
      <c r="A24" s="29"/>
      <c r="B24" s="29"/>
      <c r="C24" s="24">
        <v>18</v>
      </c>
      <c r="D24" s="31">
        <v>10605011035</v>
      </c>
      <c r="E24" s="26" t="s">
        <v>81</v>
      </c>
      <c r="F24" s="27" t="s">
        <v>31</v>
      </c>
      <c r="G24" s="30">
        <v>2</v>
      </c>
      <c r="H24" s="30">
        <v>32</v>
      </c>
      <c r="I24" s="30">
        <v>28</v>
      </c>
      <c r="J24" s="30">
        <v>4</v>
      </c>
      <c r="K24" s="30"/>
      <c r="L24" s="83"/>
      <c r="M24" s="84"/>
      <c r="N24" s="84"/>
      <c r="O24" s="30"/>
      <c r="P24" s="30"/>
      <c r="Q24" s="28" t="s">
        <v>41</v>
      </c>
      <c r="R24" s="30"/>
      <c r="S24" s="107" t="s">
        <v>34</v>
      </c>
      <c r="T24" s="95" t="s">
        <v>82</v>
      </c>
      <c r="U24" s="114" t="s">
        <v>80</v>
      </c>
    </row>
    <row r="25" s="3" customFormat="1" ht="14.25" spans="1:21">
      <c r="A25" s="29"/>
      <c r="B25" s="29"/>
      <c r="C25" s="24">
        <v>19</v>
      </c>
      <c r="D25" s="25">
        <v>31412021001</v>
      </c>
      <c r="E25" s="26" t="s">
        <v>83</v>
      </c>
      <c r="F25" s="28" t="s">
        <v>31</v>
      </c>
      <c r="G25" s="28">
        <v>2</v>
      </c>
      <c r="H25" s="28">
        <v>32</v>
      </c>
      <c r="I25" s="28">
        <v>16</v>
      </c>
      <c r="J25" s="28">
        <v>16</v>
      </c>
      <c r="K25" s="28"/>
      <c r="L25" s="81">
        <v>2</v>
      </c>
      <c r="M25" s="82"/>
      <c r="N25" s="82"/>
      <c r="O25" s="28"/>
      <c r="P25" s="28"/>
      <c r="Q25" s="28" t="s">
        <v>32</v>
      </c>
      <c r="R25" s="28" t="s">
        <v>57</v>
      </c>
      <c r="S25" s="28" t="s">
        <v>34</v>
      </c>
      <c r="T25" s="28" t="s">
        <v>58</v>
      </c>
      <c r="U25" s="117"/>
    </row>
    <row r="26" s="3" customFormat="1" ht="14.25" spans="1:21">
      <c r="A26" s="29"/>
      <c r="B26" s="32"/>
      <c r="C26" s="33" t="s">
        <v>84</v>
      </c>
      <c r="D26" s="34"/>
      <c r="E26" s="34"/>
      <c r="F26" s="35"/>
      <c r="G26" s="36">
        <f>SUM(G7:G24)</f>
        <v>48</v>
      </c>
      <c r="H26" s="36">
        <f t="shared" ref="H26:O26" si="0">SUM(H7:H25)</f>
        <v>856</v>
      </c>
      <c r="I26" s="36">
        <f t="shared" si="0"/>
        <v>496</v>
      </c>
      <c r="J26" s="36">
        <f t="shared" si="0"/>
        <v>360</v>
      </c>
      <c r="K26" s="36">
        <f t="shared" si="0"/>
        <v>15</v>
      </c>
      <c r="L26" s="85">
        <f t="shared" si="0"/>
        <v>15</v>
      </c>
      <c r="M26" s="86">
        <f t="shared" si="0"/>
        <v>2</v>
      </c>
      <c r="N26" s="86">
        <f t="shared" si="0"/>
        <v>2</v>
      </c>
      <c r="O26" s="36">
        <f t="shared" si="0"/>
        <v>0</v>
      </c>
      <c r="P26" s="36"/>
      <c r="Q26" s="36"/>
      <c r="R26" s="53"/>
      <c r="S26" s="53"/>
      <c r="T26" s="53"/>
      <c r="U26" s="111"/>
    </row>
    <row r="27" s="4" customFormat="1" ht="14.25" spans="1:21">
      <c r="A27" s="29"/>
      <c r="B27" s="23" t="s">
        <v>85</v>
      </c>
      <c r="C27" s="24">
        <v>20</v>
      </c>
      <c r="D27" s="25" t="s">
        <v>63</v>
      </c>
      <c r="E27" s="26" t="s">
        <v>86</v>
      </c>
      <c r="F27" s="30" t="s">
        <v>65</v>
      </c>
      <c r="G27" s="30">
        <v>4</v>
      </c>
      <c r="H27" s="30">
        <v>64</v>
      </c>
      <c r="I27" s="30">
        <v>64</v>
      </c>
      <c r="J27" s="30">
        <v>0</v>
      </c>
      <c r="K27" s="30"/>
      <c r="L27" s="81">
        <v>4</v>
      </c>
      <c r="M27" s="84"/>
      <c r="N27" s="84"/>
      <c r="O27" s="30"/>
      <c r="P27" s="30"/>
      <c r="Q27" s="28" t="s">
        <v>32</v>
      </c>
      <c r="R27" s="30" t="s">
        <v>57</v>
      </c>
      <c r="S27" s="30" t="s">
        <v>34</v>
      </c>
      <c r="T27" s="28" t="s">
        <v>66</v>
      </c>
      <c r="U27" s="118"/>
    </row>
    <row r="28" s="4" customFormat="1" ht="14.25" spans="1:21">
      <c r="A28" s="29"/>
      <c r="B28" s="29"/>
      <c r="C28" s="24">
        <v>21</v>
      </c>
      <c r="D28" s="31">
        <v>30905011007</v>
      </c>
      <c r="E28" s="26" t="s">
        <v>87</v>
      </c>
      <c r="F28" s="28" t="s">
        <v>65</v>
      </c>
      <c r="G28" s="28">
        <v>4</v>
      </c>
      <c r="H28" s="28">
        <v>64</v>
      </c>
      <c r="I28" s="28">
        <v>64</v>
      </c>
      <c r="J28" s="28">
        <v>0</v>
      </c>
      <c r="K28" s="28">
        <v>0</v>
      </c>
      <c r="L28" s="81"/>
      <c r="M28" s="82"/>
      <c r="N28" s="82"/>
      <c r="O28" s="28"/>
      <c r="P28" s="28"/>
      <c r="Q28" s="28" t="s">
        <v>32</v>
      </c>
      <c r="R28" s="28" t="s">
        <v>57</v>
      </c>
      <c r="S28" s="28" t="s">
        <v>34</v>
      </c>
      <c r="T28" s="28" t="s">
        <v>88</v>
      </c>
      <c r="U28" s="118"/>
    </row>
    <row r="29" s="4" customFormat="1" ht="14.25" spans="1:21">
      <c r="A29" s="29"/>
      <c r="B29" s="29"/>
      <c r="C29" s="24">
        <v>22</v>
      </c>
      <c r="D29" s="31"/>
      <c r="E29" s="26" t="s">
        <v>89</v>
      </c>
      <c r="F29" s="28" t="s">
        <v>65</v>
      </c>
      <c r="G29" s="28">
        <v>10</v>
      </c>
      <c r="H29" s="28">
        <v>160</v>
      </c>
      <c r="I29" s="28">
        <v>160</v>
      </c>
      <c r="J29" s="28"/>
      <c r="K29" s="28"/>
      <c r="L29" s="81"/>
      <c r="M29" s="82"/>
      <c r="N29" s="82"/>
      <c r="O29" s="28"/>
      <c r="P29" s="28"/>
      <c r="Q29" s="28"/>
      <c r="R29" s="28"/>
      <c r="S29" s="28" t="s">
        <v>34</v>
      </c>
      <c r="T29" s="28" t="s">
        <v>90</v>
      </c>
      <c r="U29" s="28"/>
    </row>
    <row r="30" s="4" customFormat="1" ht="14.25" spans="1:21">
      <c r="A30" s="32"/>
      <c r="B30" s="32"/>
      <c r="C30" s="33" t="s">
        <v>84</v>
      </c>
      <c r="D30" s="34"/>
      <c r="E30" s="34"/>
      <c r="F30" s="35"/>
      <c r="G30" s="36">
        <v>14</v>
      </c>
      <c r="H30" s="36">
        <v>224</v>
      </c>
      <c r="I30" s="36">
        <v>224</v>
      </c>
      <c r="J30" s="36">
        <f t="shared" ref="J30:O30" si="1">SUM(J27:J29)</f>
        <v>0</v>
      </c>
      <c r="K30" s="36">
        <f t="shared" si="1"/>
        <v>0</v>
      </c>
      <c r="L30" s="87">
        <f t="shared" si="1"/>
        <v>4</v>
      </c>
      <c r="M30" s="88">
        <f t="shared" si="1"/>
        <v>0</v>
      </c>
      <c r="N30" s="88">
        <f t="shared" si="1"/>
        <v>0</v>
      </c>
      <c r="O30" s="66">
        <f t="shared" si="1"/>
        <v>0</v>
      </c>
      <c r="P30" s="66"/>
      <c r="Q30" s="36"/>
      <c r="R30" s="53"/>
      <c r="S30" s="53"/>
      <c r="T30" s="53"/>
      <c r="U30" s="119"/>
    </row>
    <row r="31" s="3" customFormat="1" ht="14.25" spans="1:21">
      <c r="A31" s="37" t="s">
        <v>91</v>
      </c>
      <c r="B31" s="38" t="s">
        <v>92</v>
      </c>
      <c r="C31" s="24">
        <v>23</v>
      </c>
      <c r="D31" s="26">
        <v>3041304003</v>
      </c>
      <c r="E31" s="26" t="s">
        <v>93</v>
      </c>
      <c r="F31" s="39" t="s">
        <v>31</v>
      </c>
      <c r="G31" s="40">
        <v>4</v>
      </c>
      <c r="H31" s="40">
        <f>K31*16</f>
        <v>64</v>
      </c>
      <c r="I31" s="40">
        <v>32</v>
      </c>
      <c r="J31" s="40">
        <v>32</v>
      </c>
      <c r="K31" s="40">
        <v>4</v>
      </c>
      <c r="L31" s="46"/>
      <c r="M31" s="60"/>
      <c r="N31" s="60"/>
      <c r="O31" s="40"/>
      <c r="P31" s="40"/>
      <c r="Q31" s="67" t="s">
        <v>94</v>
      </c>
      <c r="R31" s="30" t="s">
        <v>95</v>
      </c>
      <c r="S31" s="28" t="s">
        <v>34</v>
      </c>
      <c r="T31" s="95" t="s">
        <v>96</v>
      </c>
      <c r="U31" s="120"/>
    </row>
    <row r="32" s="5" customFormat="1" ht="14.25" spans="1:21">
      <c r="A32" s="41"/>
      <c r="B32" s="42"/>
      <c r="C32" s="43">
        <v>24</v>
      </c>
      <c r="D32" s="44">
        <v>30413041002</v>
      </c>
      <c r="E32" s="44" t="s">
        <v>97</v>
      </c>
      <c r="F32" s="45" t="s">
        <v>31</v>
      </c>
      <c r="G32" s="46">
        <v>3</v>
      </c>
      <c r="H32" s="46">
        <v>48</v>
      </c>
      <c r="I32" s="46">
        <v>20</v>
      </c>
      <c r="J32" s="46">
        <v>28</v>
      </c>
      <c r="K32" s="46"/>
      <c r="L32" s="46">
        <v>3</v>
      </c>
      <c r="M32" s="60"/>
      <c r="N32" s="60"/>
      <c r="O32" s="46"/>
      <c r="P32" s="46"/>
      <c r="Q32" s="121" t="s">
        <v>94</v>
      </c>
      <c r="R32" s="83" t="s">
        <v>95</v>
      </c>
      <c r="S32" s="81" t="s">
        <v>34</v>
      </c>
      <c r="T32" s="96" t="s">
        <v>96</v>
      </c>
      <c r="U32" s="122"/>
    </row>
    <row r="33" s="3" customFormat="1" ht="14.25" spans="1:21">
      <c r="A33" s="47"/>
      <c r="B33" s="38"/>
      <c r="C33" s="24">
        <v>25</v>
      </c>
      <c r="D33" s="26">
        <v>30408101072</v>
      </c>
      <c r="E33" s="26" t="s">
        <v>98</v>
      </c>
      <c r="F33" s="25" t="s">
        <v>65</v>
      </c>
      <c r="G33" s="40">
        <v>4</v>
      </c>
      <c r="H33" s="40">
        <f>K33*16</f>
        <v>64</v>
      </c>
      <c r="I33" s="40">
        <v>64</v>
      </c>
      <c r="J33" s="40">
        <v>0</v>
      </c>
      <c r="K33" s="40">
        <v>4</v>
      </c>
      <c r="L33" s="46"/>
      <c r="M33" s="60"/>
      <c r="N33" s="60"/>
      <c r="O33" s="40"/>
      <c r="P33" s="40"/>
      <c r="Q33" s="67" t="s">
        <v>99</v>
      </c>
      <c r="R33" s="30" t="s">
        <v>57</v>
      </c>
      <c r="S33" s="28" t="s">
        <v>34</v>
      </c>
      <c r="T33" s="95" t="s">
        <v>96</v>
      </c>
      <c r="U33" s="123"/>
    </row>
    <row r="34" s="3" customFormat="1" ht="14.25" spans="1:21">
      <c r="A34" s="47"/>
      <c r="B34" s="38"/>
      <c r="C34" s="24">
        <v>26</v>
      </c>
      <c r="D34" s="26">
        <v>30408281024</v>
      </c>
      <c r="E34" s="48" t="s">
        <v>100</v>
      </c>
      <c r="F34" s="39" t="s">
        <v>31</v>
      </c>
      <c r="G34" s="40">
        <v>4</v>
      </c>
      <c r="H34" s="40">
        <v>64</v>
      </c>
      <c r="I34" s="40">
        <v>22</v>
      </c>
      <c r="J34" s="40">
        <v>42</v>
      </c>
      <c r="K34" s="40"/>
      <c r="L34" s="46"/>
      <c r="M34" s="60">
        <v>4</v>
      </c>
      <c r="N34" s="60"/>
      <c r="O34" s="40"/>
      <c r="P34" s="40"/>
      <c r="Q34" s="67" t="s">
        <v>94</v>
      </c>
      <c r="R34" s="30" t="s">
        <v>57</v>
      </c>
      <c r="S34" s="30"/>
      <c r="T34" s="95" t="s">
        <v>96</v>
      </c>
      <c r="U34" s="123"/>
    </row>
    <row r="35" s="3" customFormat="1" ht="14.25" spans="1:21">
      <c r="A35" s="47"/>
      <c r="B35" s="38"/>
      <c r="C35" s="24">
        <v>27</v>
      </c>
      <c r="D35" s="26">
        <v>30408281020</v>
      </c>
      <c r="E35" s="26" t="s">
        <v>101</v>
      </c>
      <c r="F35" s="39" t="s">
        <v>31</v>
      </c>
      <c r="G35" s="40">
        <v>4</v>
      </c>
      <c r="H35" s="40">
        <v>64</v>
      </c>
      <c r="I35" s="40">
        <v>40</v>
      </c>
      <c r="J35" s="40">
        <v>24</v>
      </c>
      <c r="K35" s="40"/>
      <c r="L35" s="46">
        <v>4</v>
      </c>
      <c r="M35" s="60"/>
      <c r="N35" s="60"/>
      <c r="O35" s="40"/>
      <c r="P35" s="40"/>
      <c r="Q35" s="67" t="s">
        <v>99</v>
      </c>
      <c r="R35" s="30" t="s">
        <v>57</v>
      </c>
      <c r="S35" s="30"/>
      <c r="T35" s="95" t="s">
        <v>96</v>
      </c>
      <c r="U35" s="123"/>
    </row>
    <row r="36" s="3" customFormat="1" ht="14.25" spans="1:21">
      <c r="A36" s="47"/>
      <c r="B36" s="38"/>
      <c r="C36" s="24">
        <v>28</v>
      </c>
      <c r="D36" s="26">
        <v>30408281014</v>
      </c>
      <c r="E36" s="48" t="s">
        <v>102</v>
      </c>
      <c r="F36" s="39" t="s">
        <v>31</v>
      </c>
      <c r="G36" s="40">
        <v>4</v>
      </c>
      <c r="H36" s="40">
        <v>64</v>
      </c>
      <c r="I36" s="40">
        <v>24</v>
      </c>
      <c r="J36" s="40">
        <v>40</v>
      </c>
      <c r="K36" s="40"/>
      <c r="L36" s="46"/>
      <c r="M36" s="60">
        <v>4</v>
      </c>
      <c r="N36" s="60"/>
      <c r="O36" s="40"/>
      <c r="P36" s="40"/>
      <c r="Q36" s="67" t="s">
        <v>94</v>
      </c>
      <c r="R36" s="30" t="s">
        <v>103</v>
      </c>
      <c r="S36" s="30"/>
      <c r="T36" s="95" t="s">
        <v>96</v>
      </c>
      <c r="U36" s="123"/>
    </row>
    <row r="37" s="3" customFormat="1" ht="14.25" spans="1:21">
      <c r="A37" s="47"/>
      <c r="B37" s="38"/>
      <c r="C37" s="24">
        <v>29</v>
      </c>
      <c r="D37" s="26">
        <v>30408281013</v>
      </c>
      <c r="E37" s="48" t="s">
        <v>104</v>
      </c>
      <c r="F37" s="39" t="s">
        <v>31</v>
      </c>
      <c r="G37" s="40">
        <v>6</v>
      </c>
      <c r="H37" s="40">
        <v>96</v>
      </c>
      <c r="I37" s="40">
        <v>42</v>
      </c>
      <c r="J37" s="40">
        <v>54</v>
      </c>
      <c r="K37" s="40"/>
      <c r="L37" s="46"/>
      <c r="M37" s="60">
        <v>6</v>
      </c>
      <c r="N37" s="60"/>
      <c r="O37" s="40"/>
      <c r="P37" s="40"/>
      <c r="Q37" s="67" t="s">
        <v>94</v>
      </c>
      <c r="R37" s="30" t="s">
        <v>103</v>
      </c>
      <c r="S37" s="30"/>
      <c r="T37" s="95" t="s">
        <v>96</v>
      </c>
      <c r="U37" s="123"/>
    </row>
    <row r="38" s="3" customFormat="1" ht="14.25" spans="1:21">
      <c r="A38" s="47"/>
      <c r="B38" s="38"/>
      <c r="C38" s="24">
        <v>30</v>
      </c>
      <c r="D38" s="26">
        <v>30408101019</v>
      </c>
      <c r="E38" s="26" t="s">
        <v>105</v>
      </c>
      <c r="F38" s="25" t="s">
        <v>65</v>
      </c>
      <c r="G38" s="40">
        <v>4</v>
      </c>
      <c r="H38" s="40">
        <v>64</v>
      </c>
      <c r="I38" s="40">
        <v>64</v>
      </c>
      <c r="J38" s="40">
        <v>0</v>
      </c>
      <c r="K38" s="40"/>
      <c r="L38" s="46"/>
      <c r="M38" s="60">
        <v>4</v>
      </c>
      <c r="N38" s="60"/>
      <c r="O38" s="40"/>
      <c r="P38" s="89"/>
      <c r="Q38" s="67" t="s">
        <v>99</v>
      </c>
      <c r="R38" s="30" t="s">
        <v>57</v>
      </c>
      <c r="S38" s="30"/>
      <c r="T38" s="95" t="s">
        <v>96</v>
      </c>
      <c r="U38" s="123"/>
    </row>
    <row r="39" s="4" customFormat="1" ht="14.25" spans="1:21">
      <c r="A39" s="29"/>
      <c r="B39" s="49"/>
      <c r="C39" s="36" t="s">
        <v>84</v>
      </c>
      <c r="D39" s="50"/>
      <c r="E39" s="50"/>
      <c r="F39" s="36"/>
      <c r="G39" s="36">
        <f t="shared" ref="G39:P39" si="2">SUM(G31:G38)</f>
        <v>33</v>
      </c>
      <c r="H39" s="51">
        <f t="shared" si="2"/>
        <v>528</v>
      </c>
      <c r="I39" s="51">
        <f t="shared" si="2"/>
        <v>308</v>
      </c>
      <c r="J39" s="51">
        <f t="shared" si="2"/>
        <v>220</v>
      </c>
      <c r="K39" s="36">
        <f t="shared" si="2"/>
        <v>8</v>
      </c>
      <c r="L39" s="85">
        <f t="shared" si="2"/>
        <v>7</v>
      </c>
      <c r="M39" s="86">
        <f t="shared" si="2"/>
        <v>18</v>
      </c>
      <c r="N39" s="86">
        <f t="shared" si="2"/>
        <v>0</v>
      </c>
      <c r="O39" s="36">
        <f t="shared" si="2"/>
        <v>0</v>
      </c>
      <c r="P39" s="36">
        <f t="shared" si="2"/>
        <v>0</v>
      </c>
      <c r="Q39" s="36"/>
      <c r="R39" s="30"/>
      <c r="S39" s="53"/>
      <c r="T39" s="53"/>
      <c r="U39" s="111"/>
    </row>
    <row r="40" s="3" customFormat="1" ht="14.25" spans="1:21">
      <c r="A40" s="47"/>
      <c r="B40" s="38" t="s">
        <v>106</v>
      </c>
      <c r="C40" s="24">
        <v>31</v>
      </c>
      <c r="D40" s="26">
        <v>30408281029</v>
      </c>
      <c r="E40" s="26" t="s">
        <v>107</v>
      </c>
      <c r="F40" s="39" t="s">
        <v>31</v>
      </c>
      <c r="G40" s="40">
        <v>6</v>
      </c>
      <c r="H40" s="40">
        <v>96</v>
      </c>
      <c r="I40" s="40">
        <v>70</v>
      </c>
      <c r="J40" s="40">
        <v>26</v>
      </c>
      <c r="K40" s="89"/>
      <c r="L40" s="46"/>
      <c r="M40" s="60">
        <v>6</v>
      </c>
      <c r="N40" s="60"/>
      <c r="O40" s="40"/>
      <c r="P40" s="40"/>
      <c r="Q40" s="67" t="s">
        <v>99</v>
      </c>
      <c r="R40" s="30" t="s">
        <v>108</v>
      </c>
      <c r="S40" s="124"/>
      <c r="T40" s="95" t="s">
        <v>96</v>
      </c>
      <c r="U40" s="125"/>
    </row>
    <row r="41" s="3" customFormat="1" ht="14.25" spans="1:21">
      <c r="A41" s="47"/>
      <c r="B41" s="38"/>
      <c r="C41" s="24">
        <v>32</v>
      </c>
      <c r="D41" s="26">
        <v>30408281011</v>
      </c>
      <c r="E41" s="26" t="s">
        <v>109</v>
      </c>
      <c r="F41" s="39" t="s">
        <v>31</v>
      </c>
      <c r="G41" s="40">
        <v>6</v>
      </c>
      <c r="H41" s="40">
        <v>96</v>
      </c>
      <c r="I41" s="40">
        <v>48</v>
      </c>
      <c r="J41" s="40">
        <v>48</v>
      </c>
      <c r="K41" s="89"/>
      <c r="L41" s="46"/>
      <c r="M41" s="60"/>
      <c r="N41" s="60">
        <v>6</v>
      </c>
      <c r="O41" s="40"/>
      <c r="P41" s="40"/>
      <c r="Q41" s="67" t="s">
        <v>99</v>
      </c>
      <c r="R41" s="30" t="s">
        <v>57</v>
      </c>
      <c r="S41" s="124"/>
      <c r="T41" s="95" t="s">
        <v>96</v>
      </c>
      <c r="U41" s="126"/>
    </row>
    <row r="42" s="3" customFormat="1" ht="14.25" spans="1:21">
      <c r="A42" s="47"/>
      <c r="B42" s="38"/>
      <c r="C42" s="24">
        <v>33</v>
      </c>
      <c r="D42" s="26">
        <v>30408281035</v>
      </c>
      <c r="E42" s="26" t="s">
        <v>110</v>
      </c>
      <c r="F42" s="39" t="s">
        <v>31</v>
      </c>
      <c r="G42" s="40">
        <v>4</v>
      </c>
      <c r="H42" s="40">
        <v>72</v>
      </c>
      <c r="I42" s="40">
        <v>36</v>
      </c>
      <c r="J42" s="40">
        <v>36</v>
      </c>
      <c r="K42" s="89"/>
      <c r="L42" s="46"/>
      <c r="M42" s="60"/>
      <c r="N42" s="60">
        <v>4</v>
      </c>
      <c r="O42" s="40"/>
      <c r="P42" s="40"/>
      <c r="Q42" s="67" t="s">
        <v>99</v>
      </c>
      <c r="R42" s="30" t="s">
        <v>111</v>
      </c>
      <c r="S42" s="30"/>
      <c r="T42" s="95" t="s">
        <v>96</v>
      </c>
      <c r="U42" s="126"/>
    </row>
    <row r="43" s="3" customFormat="1" ht="14.25" spans="1:21">
      <c r="A43" s="47"/>
      <c r="B43" s="38"/>
      <c r="C43" s="24">
        <v>34</v>
      </c>
      <c r="D43" s="26" t="s">
        <v>112</v>
      </c>
      <c r="E43" s="26" t="s">
        <v>113</v>
      </c>
      <c r="F43" s="39" t="s">
        <v>31</v>
      </c>
      <c r="G43" s="40">
        <v>4</v>
      </c>
      <c r="H43" s="40">
        <v>72</v>
      </c>
      <c r="I43" s="40">
        <v>42</v>
      </c>
      <c r="J43" s="40">
        <v>30</v>
      </c>
      <c r="K43" s="40"/>
      <c r="L43" s="46"/>
      <c r="M43" s="60"/>
      <c r="N43" s="60">
        <v>4</v>
      </c>
      <c r="O43" s="40"/>
      <c r="P43" s="40"/>
      <c r="Q43" s="67" t="s">
        <v>99</v>
      </c>
      <c r="R43" s="30" t="s">
        <v>57</v>
      </c>
      <c r="S43" s="30"/>
      <c r="T43" s="95" t="s">
        <v>96</v>
      </c>
      <c r="U43" s="126"/>
    </row>
    <row r="44" s="3" customFormat="1" ht="14.25" spans="1:21">
      <c r="A44" s="47"/>
      <c r="B44" s="38"/>
      <c r="C44" s="24">
        <v>35</v>
      </c>
      <c r="D44" s="26">
        <v>30408281030</v>
      </c>
      <c r="E44" s="26" t="s">
        <v>114</v>
      </c>
      <c r="F44" s="39" t="s">
        <v>31</v>
      </c>
      <c r="G44" s="40">
        <v>4</v>
      </c>
      <c r="H44" s="40">
        <v>64</v>
      </c>
      <c r="I44" s="40">
        <v>10</v>
      </c>
      <c r="J44" s="40">
        <v>54</v>
      </c>
      <c r="K44" s="40"/>
      <c r="L44" s="46">
        <v>4</v>
      </c>
      <c r="M44" s="60"/>
      <c r="N44" s="60"/>
      <c r="O44" s="40"/>
      <c r="P44" s="40"/>
      <c r="Q44" s="67" t="s">
        <v>99</v>
      </c>
      <c r="R44" s="30" t="s">
        <v>103</v>
      </c>
      <c r="S44" s="30"/>
      <c r="T44" s="95" t="s">
        <v>96</v>
      </c>
      <c r="U44" s="126"/>
    </row>
    <row r="45" s="3" customFormat="1" ht="14.25" spans="1:21">
      <c r="A45" s="47"/>
      <c r="B45" s="38"/>
      <c r="C45" s="24">
        <v>36</v>
      </c>
      <c r="D45" s="26">
        <v>30408281009</v>
      </c>
      <c r="E45" s="26" t="s">
        <v>115</v>
      </c>
      <c r="F45" s="39" t="s">
        <v>31</v>
      </c>
      <c r="G45" s="40">
        <v>4</v>
      </c>
      <c r="H45" s="40">
        <v>64</v>
      </c>
      <c r="I45" s="40">
        <v>40</v>
      </c>
      <c r="J45" s="40">
        <v>24</v>
      </c>
      <c r="K45" s="89"/>
      <c r="L45" s="46"/>
      <c r="M45" s="60">
        <v>4</v>
      </c>
      <c r="N45" s="60"/>
      <c r="O45" s="40"/>
      <c r="P45" s="40"/>
      <c r="Q45" s="67" t="s">
        <v>99</v>
      </c>
      <c r="R45" s="30" t="s">
        <v>57</v>
      </c>
      <c r="S45" s="30"/>
      <c r="T45" s="95" t="s">
        <v>96</v>
      </c>
      <c r="U45" s="126"/>
    </row>
    <row r="46" s="4" customFormat="1" ht="14.25" spans="1:21">
      <c r="A46" s="29"/>
      <c r="B46" s="49"/>
      <c r="C46" s="36" t="s">
        <v>84</v>
      </c>
      <c r="D46" s="50"/>
      <c r="E46" s="50"/>
      <c r="F46" s="36"/>
      <c r="G46" s="36">
        <f t="shared" ref="G46:P46" si="3">SUM(G40:G45)</f>
        <v>28</v>
      </c>
      <c r="H46" s="36">
        <f t="shared" si="3"/>
        <v>464</v>
      </c>
      <c r="I46" s="36">
        <f t="shared" si="3"/>
        <v>246</v>
      </c>
      <c r="J46" s="36">
        <f t="shared" si="3"/>
        <v>218</v>
      </c>
      <c r="K46" s="36">
        <f t="shared" si="3"/>
        <v>0</v>
      </c>
      <c r="L46" s="85">
        <f t="shared" si="3"/>
        <v>4</v>
      </c>
      <c r="M46" s="86">
        <f t="shared" si="3"/>
        <v>10</v>
      </c>
      <c r="N46" s="86">
        <f t="shared" si="3"/>
        <v>14</v>
      </c>
      <c r="O46" s="36">
        <f t="shared" si="3"/>
        <v>0</v>
      </c>
      <c r="P46" s="36">
        <f t="shared" si="3"/>
        <v>0</v>
      </c>
      <c r="Q46" s="36"/>
      <c r="R46" s="30"/>
      <c r="S46" s="53"/>
      <c r="T46" s="53"/>
      <c r="U46" s="127"/>
    </row>
    <row r="47" s="3" customFormat="1" ht="14.25" spans="1:21">
      <c r="A47" s="47"/>
      <c r="B47" s="38" t="s">
        <v>116</v>
      </c>
      <c r="C47" s="24">
        <v>37</v>
      </c>
      <c r="D47" s="26">
        <v>30408281109</v>
      </c>
      <c r="E47" s="26" t="s">
        <v>117</v>
      </c>
      <c r="F47" s="26" t="s">
        <v>31</v>
      </c>
      <c r="G47" s="40">
        <v>4</v>
      </c>
      <c r="H47" s="26">
        <v>64</v>
      </c>
      <c r="I47" s="26">
        <v>32</v>
      </c>
      <c r="J47" s="26">
        <v>32</v>
      </c>
      <c r="K47" s="26"/>
      <c r="L47" s="44"/>
      <c r="M47" s="58"/>
      <c r="N47" s="58">
        <v>4</v>
      </c>
      <c r="O47" s="26"/>
      <c r="P47" s="90"/>
      <c r="Q47" s="67" t="s">
        <v>99</v>
      </c>
      <c r="R47" s="30" t="s">
        <v>57</v>
      </c>
      <c r="S47" s="128" t="s">
        <v>34</v>
      </c>
      <c r="T47" s="95" t="s">
        <v>96</v>
      </c>
      <c r="U47" s="64" t="s">
        <v>118</v>
      </c>
    </row>
    <row r="48" s="3" customFormat="1" ht="14.25" spans="1:21">
      <c r="A48" s="47"/>
      <c r="B48" s="38"/>
      <c r="C48" s="24">
        <v>38</v>
      </c>
      <c r="D48" s="26" t="s">
        <v>119</v>
      </c>
      <c r="E48" s="26" t="s">
        <v>120</v>
      </c>
      <c r="F48" s="26" t="s">
        <v>31</v>
      </c>
      <c r="G48" s="40">
        <v>4</v>
      </c>
      <c r="H48" s="26">
        <v>64</v>
      </c>
      <c r="I48" s="26">
        <v>32</v>
      </c>
      <c r="J48" s="26">
        <v>32</v>
      </c>
      <c r="K48" s="26"/>
      <c r="L48" s="44"/>
      <c r="M48" s="58"/>
      <c r="N48" s="58">
        <v>4</v>
      </c>
      <c r="O48" s="26"/>
      <c r="P48" s="90"/>
      <c r="Q48" s="67" t="s">
        <v>94</v>
      </c>
      <c r="R48" s="30" t="s">
        <v>121</v>
      </c>
      <c r="S48" s="128" t="s">
        <v>34</v>
      </c>
      <c r="T48" s="95" t="s">
        <v>96</v>
      </c>
      <c r="U48" s="64"/>
    </row>
    <row r="49" s="3" customFormat="1" ht="14.25" spans="1:21">
      <c r="A49" s="47"/>
      <c r="B49" s="38"/>
      <c r="C49" s="24">
        <v>39</v>
      </c>
      <c r="D49" s="26" t="s">
        <v>122</v>
      </c>
      <c r="E49" s="26" t="s">
        <v>123</v>
      </c>
      <c r="F49" s="26" t="s">
        <v>31</v>
      </c>
      <c r="G49" s="40">
        <v>4</v>
      </c>
      <c r="H49" s="26">
        <v>64</v>
      </c>
      <c r="I49" s="26">
        <v>32</v>
      </c>
      <c r="J49" s="26">
        <v>32</v>
      </c>
      <c r="K49" s="26"/>
      <c r="L49" s="44"/>
      <c r="M49" s="58"/>
      <c r="N49" s="58">
        <v>4</v>
      </c>
      <c r="O49" s="26"/>
      <c r="P49" s="90"/>
      <c r="Q49" s="67" t="s">
        <v>94</v>
      </c>
      <c r="R49" s="30" t="s">
        <v>57</v>
      </c>
      <c r="S49" s="128" t="s">
        <v>34</v>
      </c>
      <c r="T49" s="95" t="s">
        <v>96</v>
      </c>
      <c r="U49" s="64" t="s">
        <v>118</v>
      </c>
    </row>
    <row r="50" s="3" customFormat="1" ht="14.25" spans="1:21">
      <c r="A50" s="47"/>
      <c r="B50" s="38"/>
      <c r="C50" s="24">
        <v>40</v>
      </c>
      <c r="D50" s="26">
        <v>30408281028</v>
      </c>
      <c r="E50" s="26" t="s">
        <v>124</v>
      </c>
      <c r="F50" s="26" t="s">
        <v>31</v>
      </c>
      <c r="G50" s="40">
        <v>4</v>
      </c>
      <c r="H50" s="26">
        <v>64</v>
      </c>
      <c r="I50" s="26">
        <v>32</v>
      </c>
      <c r="J50" s="26">
        <v>32</v>
      </c>
      <c r="K50" s="26"/>
      <c r="L50" s="44"/>
      <c r="M50" s="58"/>
      <c r="N50" s="58">
        <v>4</v>
      </c>
      <c r="O50" s="26"/>
      <c r="P50" s="90"/>
      <c r="Q50" s="67" t="s">
        <v>94</v>
      </c>
      <c r="R50" s="30" t="s">
        <v>57</v>
      </c>
      <c r="S50" s="128" t="s">
        <v>34</v>
      </c>
      <c r="T50" s="95" t="s">
        <v>96</v>
      </c>
      <c r="U50" s="64"/>
    </row>
    <row r="51" s="3" customFormat="1" ht="14.25" spans="1:21">
      <c r="A51" s="47"/>
      <c r="B51" s="38"/>
      <c r="C51" s="24">
        <v>41</v>
      </c>
      <c r="D51" s="26">
        <v>30408101001</v>
      </c>
      <c r="E51" s="26" t="s">
        <v>125</v>
      </c>
      <c r="F51" s="26" t="s">
        <v>31</v>
      </c>
      <c r="G51" s="40">
        <v>4</v>
      </c>
      <c r="H51" s="26">
        <v>64</v>
      </c>
      <c r="I51" s="26">
        <v>32</v>
      </c>
      <c r="J51" s="26">
        <v>32</v>
      </c>
      <c r="K51" s="26"/>
      <c r="L51" s="44"/>
      <c r="M51" s="58"/>
      <c r="N51" s="58">
        <v>4</v>
      </c>
      <c r="O51" s="26"/>
      <c r="P51" s="90"/>
      <c r="Q51" s="67" t="s">
        <v>94</v>
      </c>
      <c r="R51" s="30" t="s">
        <v>103</v>
      </c>
      <c r="S51" s="128" t="s">
        <v>34</v>
      </c>
      <c r="T51" s="95" t="s">
        <v>96</v>
      </c>
      <c r="U51" s="64" t="s">
        <v>118</v>
      </c>
    </row>
    <row r="52" s="3" customFormat="1" ht="14.25" spans="1:21">
      <c r="A52" s="47"/>
      <c r="B52" s="38"/>
      <c r="C52" s="24">
        <v>42</v>
      </c>
      <c r="D52" s="26">
        <v>30408281033</v>
      </c>
      <c r="E52" s="26" t="s">
        <v>126</v>
      </c>
      <c r="F52" s="26" t="s">
        <v>31</v>
      </c>
      <c r="G52" s="40">
        <v>4</v>
      </c>
      <c r="H52" s="26">
        <v>64</v>
      </c>
      <c r="I52" s="26">
        <v>32</v>
      </c>
      <c r="J52" s="26">
        <v>32</v>
      </c>
      <c r="K52" s="26"/>
      <c r="L52" s="44"/>
      <c r="M52" s="58"/>
      <c r="N52" s="58">
        <v>4</v>
      </c>
      <c r="O52" s="26"/>
      <c r="P52" s="90"/>
      <c r="Q52" s="67" t="s">
        <v>94</v>
      </c>
      <c r="R52" s="30" t="s">
        <v>57</v>
      </c>
      <c r="S52" s="128" t="s">
        <v>34</v>
      </c>
      <c r="T52" s="95" t="s">
        <v>96</v>
      </c>
      <c r="U52" s="64"/>
    </row>
    <row r="53" s="4" customFormat="1" ht="14.25" spans="1:21">
      <c r="A53" s="29"/>
      <c r="B53" s="52"/>
      <c r="C53" s="36" t="s">
        <v>84</v>
      </c>
      <c r="D53" s="50"/>
      <c r="E53" s="50"/>
      <c r="F53" s="36"/>
      <c r="G53" s="53">
        <v>12</v>
      </c>
      <c r="H53" s="53">
        <v>192</v>
      </c>
      <c r="I53" s="53">
        <v>96</v>
      </c>
      <c r="J53" s="53">
        <v>96</v>
      </c>
      <c r="K53" s="53">
        <f>SUM(K47:K52)</f>
        <v>0</v>
      </c>
      <c r="L53" s="91">
        <f>SUM(L47:L52)</f>
        <v>0</v>
      </c>
      <c r="M53" s="92">
        <f>SUM(M47:M52)</f>
        <v>0</v>
      </c>
      <c r="N53" s="92">
        <v>10</v>
      </c>
      <c r="O53" s="53">
        <f>SUM(O47:O52)</f>
        <v>0</v>
      </c>
      <c r="P53" s="36">
        <f>SUM(P47:P52)</f>
        <v>0</v>
      </c>
      <c r="Q53" s="36"/>
      <c r="R53" s="30"/>
      <c r="S53" s="53"/>
      <c r="T53" s="53"/>
      <c r="U53" s="111"/>
    </row>
    <row r="54" s="6" customFormat="1" ht="14.25" spans="1:21">
      <c r="A54" s="54"/>
      <c r="B54" s="55" t="s">
        <v>127</v>
      </c>
      <c r="C54" s="56">
        <v>43</v>
      </c>
      <c r="D54" s="57" t="s">
        <v>128</v>
      </c>
      <c r="E54" s="58" t="s">
        <v>129</v>
      </c>
      <c r="F54" s="59" t="s">
        <v>130</v>
      </c>
      <c r="G54" s="60">
        <v>1</v>
      </c>
      <c r="H54" s="60">
        <v>28</v>
      </c>
      <c r="I54" s="60"/>
      <c r="J54" s="60">
        <v>28</v>
      </c>
      <c r="K54" s="93"/>
      <c r="L54" s="60"/>
      <c r="M54" s="60" t="s">
        <v>131</v>
      </c>
      <c r="N54" s="94"/>
      <c r="O54" s="94"/>
      <c r="P54" s="94"/>
      <c r="Q54" s="94"/>
      <c r="R54" s="84" t="s">
        <v>57</v>
      </c>
      <c r="S54" s="94"/>
      <c r="T54" s="97" t="s">
        <v>96</v>
      </c>
      <c r="U54" s="129"/>
    </row>
    <row r="55" s="3" customFormat="1" ht="26.25" customHeight="1" spans="1:21">
      <c r="A55" s="29"/>
      <c r="B55" s="29"/>
      <c r="C55" s="61">
        <v>44</v>
      </c>
      <c r="D55" s="62">
        <v>30408101086</v>
      </c>
      <c r="E55" s="63" t="s">
        <v>132</v>
      </c>
      <c r="F55" s="64" t="s">
        <v>130</v>
      </c>
      <c r="G55" s="64">
        <v>18</v>
      </c>
      <c r="H55" s="64">
        <v>324</v>
      </c>
      <c r="I55" s="64">
        <v>0</v>
      </c>
      <c r="J55" s="64">
        <v>324</v>
      </c>
      <c r="K55" s="30"/>
      <c r="L55" s="83"/>
      <c r="M55" s="84"/>
      <c r="N55" s="84"/>
      <c r="O55" s="30"/>
      <c r="P55" s="30"/>
      <c r="Q55" s="30"/>
      <c r="R55" s="30" t="s">
        <v>133</v>
      </c>
      <c r="S55" s="30"/>
      <c r="T55" s="95" t="s">
        <v>96</v>
      </c>
      <c r="U55" s="130" t="s">
        <v>134</v>
      </c>
    </row>
    <row r="56" s="3" customFormat="1" ht="20.1" customHeight="1" spans="1:21">
      <c r="A56" s="29"/>
      <c r="B56" s="29"/>
      <c r="C56" s="61">
        <v>45</v>
      </c>
      <c r="D56" s="62">
        <v>30408101087</v>
      </c>
      <c r="E56" s="63" t="s">
        <v>135</v>
      </c>
      <c r="F56" s="65" t="s">
        <v>130</v>
      </c>
      <c r="G56" s="64">
        <v>10</v>
      </c>
      <c r="H56" s="64">
        <v>180</v>
      </c>
      <c r="I56" s="64">
        <v>0</v>
      </c>
      <c r="J56" s="64">
        <v>180</v>
      </c>
      <c r="K56" s="95"/>
      <c r="L56" s="96"/>
      <c r="M56" s="97"/>
      <c r="N56" s="97"/>
      <c r="O56" s="95"/>
      <c r="P56" s="24"/>
      <c r="Q56" s="24"/>
      <c r="R56" s="30" t="s">
        <v>133</v>
      </c>
      <c r="S56" s="39"/>
      <c r="T56" s="95" t="s">
        <v>96</v>
      </c>
      <c r="U56" s="108"/>
    </row>
    <row r="57" s="3" customFormat="1" ht="24" customHeight="1" spans="1:21">
      <c r="A57" s="29"/>
      <c r="B57" s="29"/>
      <c r="C57" s="61">
        <v>46</v>
      </c>
      <c r="D57" s="62">
        <v>30408101088</v>
      </c>
      <c r="E57" s="63" t="s">
        <v>136</v>
      </c>
      <c r="F57" s="64" t="s">
        <v>130</v>
      </c>
      <c r="G57" s="64">
        <v>6</v>
      </c>
      <c r="H57" s="64">
        <v>108</v>
      </c>
      <c r="I57" s="64">
        <v>0</v>
      </c>
      <c r="J57" s="64">
        <v>108</v>
      </c>
      <c r="K57" s="30"/>
      <c r="L57" s="83"/>
      <c r="M57" s="84"/>
      <c r="N57" s="84"/>
      <c r="O57" s="30"/>
      <c r="P57" s="30"/>
      <c r="Q57" s="30"/>
      <c r="R57" s="30" t="s">
        <v>133</v>
      </c>
      <c r="S57" s="30"/>
      <c r="T57" s="95" t="s">
        <v>96</v>
      </c>
      <c r="U57" s="30"/>
    </row>
    <row r="58" s="4" customFormat="1" ht="14.25" spans="1:21">
      <c r="A58" s="32"/>
      <c r="B58" s="32"/>
      <c r="C58" s="36" t="s">
        <v>84</v>
      </c>
      <c r="D58" s="50"/>
      <c r="E58" s="50"/>
      <c r="F58" s="36"/>
      <c r="G58" s="66">
        <f t="shared" ref="G58:P58" si="4">SUM(G54:G57)</f>
        <v>35</v>
      </c>
      <c r="H58" s="66">
        <f t="shared" si="4"/>
        <v>640</v>
      </c>
      <c r="I58" s="66">
        <f t="shared" si="4"/>
        <v>0</v>
      </c>
      <c r="J58" s="66">
        <f t="shared" si="4"/>
        <v>640</v>
      </c>
      <c r="K58" s="66">
        <f t="shared" si="4"/>
        <v>0</v>
      </c>
      <c r="L58" s="87">
        <f t="shared" si="4"/>
        <v>0</v>
      </c>
      <c r="M58" s="88">
        <f t="shared" si="4"/>
        <v>0</v>
      </c>
      <c r="N58" s="88">
        <f t="shared" si="4"/>
        <v>0</v>
      </c>
      <c r="O58" s="66">
        <f t="shared" si="4"/>
        <v>0</v>
      </c>
      <c r="P58" s="66">
        <f t="shared" si="4"/>
        <v>0</v>
      </c>
      <c r="Q58" s="36"/>
      <c r="R58" s="53"/>
      <c r="S58" s="53"/>
      <c r="T58" s="53"/>
      <c r="U58" s="111"/>
    </row>
    <row r="59" s="4" customFormat="1" ht="14.25" spans="1:21">
      <c r="A59" s="67" t="s">
        <v>137</v>
      </c>
      <c r="B59" s="67"/>
      <c r="C59" s="67"/>
      <c r="D59" s="68"/>
      <c r="E59" s="68"/>
      <c r="F59" s="67"/>
      <c r="G59" s="30">
        <v>171</v>
      </c>
      <c r="H59" s="69">
        <f>SUM(H58,H53,H46,H39,H30,H26)</f>
        <v>2904</v>
      </c>
      <c r="I59" s="69">
        <f>SUM(I58,I53,I46,I39,I30,I26)</f>
        <v>1370</v>
      </c>
      <c r="J59" s="69">
        <f>SUM(J58,J53,J46,J39,J30,J26)</f>
        <v>1534</v>
      </c>
      <c r="K59" s="69">
        <f>K58+K53+K46+K39+K30+K26</f>
        <v>23</v>
      </c>
      <c r="L59" s="98">
        <f>L58+L53+L46+L39+L30+L26</f>
        <v>30</v>
      </c>
      <c r="M59" s="99">
        <f>M58+M53+M46+M39+M30+M26</f>
        <v>30</v>
      </c>
      <c r="N59" s="99">
        <f>N58+N53+N46+N39+N30+N26</f>
        <v>26</v>
      </c>
      <c r="O59" s="69">
        <v>0</v>
      </c>
      <c r="P59" s="69">
        <v>0</v>
      </c>
      <c r="Q59" s="131"/>
      <c r="R59" s="132"/>
      <c r="S59" s="132"/>
      <c r="T59" s="132"/>
      <c r="U59" s="111"/>
    </row>
    <row r="60" ht="15.6" customHeight="1" spans="1:21">
      <c r="A60" s="70" t="s">
        <v>138</v>
      </c>
      <c r="B60" s="70"/>
      <c r="C60" s="71"/>
      <c r="D60" s="70"/>
      <c r="E60" s="70"/>
      <c r="F60" s="70"/>
      <c r="G60" s="70"/>
      <c r="H60" s="70"/>
      <c r="I60" s="70"/>
      <c r="J60" s="70"/>
      <c r="K60" s="70"/>
      <c r="L60" s="100"/>
      <c r="M60" s="101"/>
      <c r="N60" s="101"/>
      <c r="O60" s="70"/>
      <c r="P60" s="70"/>
      <c r="Q60" s="70"/>
      <c r="R60" s="70"/>
      <c r="S60" s="70"/>
      <c r="T60" s="70"/>
      <c r="U60" s="70"/>
    </row>
    <row r="61" customHeight="1" spans="1:21">
      <c r="A61" s="70"/>
      <c r="B61" s="70"/>
      <c r="C61" s="71"/>
      <c r="D61" s="70"/>
      <c r="E61" s="70"/>
      <c r="F61" s="70"/>
      <c r="G61" s="70"/>
      <c r="H61" s="70"/>
      <c r="I61" s="70"/>
      <c r="J61" s="70"/>
      <c r="K61" s="70"/>
      <c r="L61" s="100"/>
      <c r="M61" s="101"/>
      <c r="N61" s="101"/>
      <c r="O61" s="70"/>
      <c r="P61" s="70"/>
      <c r="Q61" s="70"/>
      <c r="R61" s="70"/>
      <c r="S61" s="70"/>
      <c r="T61" s="70"/>
      <c r="U61" s="70"/>
    </row>
    <row r="62" customHeight="1" spans="1:21">
      <c r="A62" s="70"/>
      <c r="B62" s="70"/>
      <c r="C62" s="71"/>
      <c r="D62" s="70"/>
      <c r="E62" s="70"/>
      <c r="F62" s="70"/>
      <c r="G62" s="70"/>
      <c r="H62" s="70"/>
      <c r="I62" s="70"/>
      <c r="J62" s="70"/>
      <c r="K62" s="70"/>
      <c r="L62" s="100"/>
      <c r="M62" s="101"/>
      <c r="N62" s="101"/>
      <c r="O62" s="70"/>
      <c r="P62" s="70"/>
      <c r="Q62" s="70"/>
      <c r="R62" s="70"/>
      <c r="S62" s="70"/>
      <c r="T62" s="70"/>
      <c r="U62" s="70"/>
    </row>
    <row r="63" customHeight="1" spans="1:21">
      <c r="A63" s="70"/>
      <c r="B63" s="70"/>
      <c r="C63" s="71"/>
      <c r="D63" s="70"/>
      <c r="E63" s="70"/>
      <c r="F63" s="70"/>
      <c r="G63" s="70"/>
      <c r="H63" s="70"/>
      <c r="I63" s="70"/>
      <c r="J63" s="70"/>
      <c r="K63" s="70"/>
      <c r="L63" s="100"/>
      <c r="M63" s="101"/>
      <c r="N63" s="101"/>
      <c r="O63" s="70"/>
      <c r="P63" s="70"/>
      <c r="Q63" s="70"/>
      <c r="R63" s="70"/>
      <c r="S63" s="70"/>
      <c r="T63" s="70"/>
      <c r="U63" s="70"/>
    </row>
    <row r="64" customHeight="1" spans="1:21">
      <c r="A64" s="70"/>
      <c r="B64" s="70"/>
      <c r="C64" s="71"/>
      <c r="D64" s="70"/>
      <c r="E64" s="70"/>
      <c r="F64" s="70"/>
      <c r="G64" s="70"/>
      <c r="H64" s="70"/>
      <c r="I64" s="70"/>
      <c r="J64" s="70"/>
      <c r="K64" s="70"/>
      <c r="L64" s="100"/>
      <c r="M64" s="101"/>
      <c r="N64" s="101"/>
      <c r="O64" s="70"/>
      <c r="P64" s="70"/>
      <c r="Q64" s="70"/>
      <c r="R64" s="70"/>
      <c r="S64" s="70"/>
      <c r="T64" s="70"/>
      <c r="U64" s="70"/>
    </row>
  </sheetData>
  <sheetProtection selectLockedCells="1" selectUnlockedCells="1" insertRows="0"/>
  <mergeCells count="48">
    <mergeCell ref="A2:U2"/>
    <mergeCell ref="A3:C3"/>
    <mergeCell ref="D3:F3"/>
    <mergeCell ref="G3:H3"/>
    <mergeCell ref="I3:L3"/>
    <mergeCell ref="M3:P3"/>
    <mergeCell ref="Q3:S3"/>
    <mergeCell ref="T3:U3"/>
    <mergeCell ref="H4:J4"/>
    <mergeCell ref="K4:P4"/>
    <mergeCell ref="K5:L5"/>
    <mergeCell ref="M5:N5"/>
    <mergeCell ref="O5:P5"/>
    <mergeCell ref="C26:E26"/>
    <mergeCell ref="C30:F30"/>
    <mergeCell ref="C39:F39"/>
    <mergeCell ref="C46:F46"/>
    <mergeCell ref="C53:F53"/>
    <mergeCell ref="C58:F58"/>
    <mergeCell ref="A59:F59"/>
    <mergeCell ref="A4:A6"/>
    <mergeCell ref="A7:A30"/>
    <mergeCell ref="A31:A58"/>
    <mergeCell ref="B4:B6"/>
    <mergeCell ref="B7:B26"/>
    <mergeCell ref="B27:B30"/>
    <mergeCell ref="B31:B39"/>
    <mergeCell ref="B40:B46"/>
    <mergeCell ref="B47:B53"/>
    <mergeCell ref="B54:B58"/>
    <mergeCell ref="C4:C6"/>
    <mergeCell ref="D4:D6"/>
    <mergeCell ref="E4:E6"/>
    <mergeCell ref="F4:F6"/>
    <mergeCell ref="G4:G6"/>
    <mergeCell ref="H5:H6"/>
    <mergeCell ref="I5:I6"/>
    <mergeCell ref="J5:J6"/>
    <mergeCell ref="Q4:Q6"/>
    <mergeCell ref="R4:R6"/>
    <mergeCell ref="S4:S6"/>
    <mergeCell ref="T4:T6"/>
    <mergeCell ref="U4:U6"/>
    <mergeCell ref="U40:U45"/>
    <mergeCell ref="U47:U48"/>
    <mergeCell ref="U49:U50"/>
    <mergeCell ref="U51:U52"/>
    <mergeCell ref="A60:U64"/>
  </mergeCells>
  <pageMargins left="0.275" right="0.11805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2022级XXX专业课程设置与教学进程表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xuan</dc:creator>
  <cp:lastModifiedBy>Administrator</cp:lastModifiedBy>
  <dcterms:created xsi:type="dcterms:W3CDTF">2019-02-26T01:37:00Z</dcterms:created>
  <cp:lastPrinted>2019-03-04T07:37:00Z</cp:lastPrinted>
  <dcterms:modified xsi:type="dcterms:W3CDTF">2023-06-20T04:56:18Z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0041697C9247409CA2063E7D6F7F7FC2</vt:lpwstr>
  </property>
</Properties>
</file>